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tabRatio="788"/>
  </bookViews>
  <sheets>
    <sheet name="作成方法" sheetId="1" r:id="rId1"/>
    <sheet name="参加者名簿" sheetId="3" r:id="rId2"/>
    <sheet name="補助積算書" sheetId="5" r:id="rId3"/>
    <sheet name="金額計算書" sheetId="6" r:id="rId4"/>
    <sheet name="プルダウン" sheetId="4" r:id="rId5"/>
  </sheets>
  <definedNames>
    <definedName name="_xlnm.Print_Area" localSheetId="1">参加者名簿!$A$1:$G$31</definedName>
    <definedName name="_xlnm.Print_Area" localSheetId="2">補助積算書!$A$1:$AB$58</definedName>
    <definedName name="_xlnm.Print_Area" localSheetId="3">金額計算書!$A$1:$Z$36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大石　尊久</author>
  </authors>
  <commentList>
    <comment ref="L4" authorId="0">
      <text>
        <r>
          <rPr>
            <sz val="11"/>
            <color theme="1"/>
            <rFont val="游ゴシック"/>
          </rPr>
          <t>区分を選択すると自動計算されます。</t>
        </r>
      </text>
    </comment>
    <comment ref="AA4" authorId="0">
      <text>
        <r>
          <rPr>
            <sz val="11"/>
            <color theme="1"/>
            <rFont val="游ゴシック"/>
          </rPr>
          <t>参加者によって行程や単価が違う場合はナンバリングして行程ごとに作成してください。</t>
        </r>
      </text>
    </comment>
  </commentList>
</comments>
</file>

<file path=xl/sharedStrings.xml><?xml version="1.0" encoding="utf-8"?>
<sst xmlns="http://schemas.openxmlformats.org/spreadsheetml/2006/main" xmlns:r="http://schemas.openxmlformats.org/officeDocument/2006/relationships" count="104" uniqueCount="104">
  <si>
    <t>航空機</t>
    <rPh sb="0" eb="3">
      <t>こうくうき</t>
    </rPh>
    <phoneticPr fontId="1" type="Hiragana"/>
  </si>
  <si>
    <t>１．交通費</t>
  </si>
  <si>
    <t>３．補助金申請額</t>
    <rPh sb="2" eb="4">
      <t>ほじょ</t>
    </rPh>
    <rPh sb="4" eb="5">
      <t>きん</t>
    </rPh>
    <rPh sb="5" eb="7">
      <t>しんせい</t>
    </rPh>
    <rPh sb="7" eb="8">
      <t>がく</t>
    </rPh>
    <phoneticPr fontId="1" type="Hiragana"/>
  </si>
  <si>
    <t>駐車場代（大会会場）</t>
    <rPh sb="0" eb="3">
      <t>ちゅうしゃじょう</t>
    </rPh>
    <rPh sb="3" eb="4">
      <t>だい</t>
    </rPh>
    <rPh sb="5" eb="7">
      <t>たいかい</t>
    </rPh>
    <rPh sb="7" eb="9">
      <t>かいじょう</t>
    </rPh>
    <phoneticPr fontId="1" type="Hiragana"/>
  </si>
  <si>
    <t>自家用車（補助対象外）</t>
    <rPh sb="0" eb="4">
      <t>じかようしゃ</t>
    </rPh>
    <rPh sb="5" eb="7">
      <t>ほじょ</t>
    </rPh>
    <rPh sb="7" eb="9">
      <t>たいしょう</t>
    </rPh>
    <rPh sb="9" eb="10">
      <t>がい</t>
    </rPh>
    <phoneticPr fontId="1" type="Hiragana"/>
  </si>
  <si>
    <t>移動手段</t>
    <rPh sb="0" eb="2">
      <t>いどう</t>
    </rPh>
    <rPh sb="2" eb="4">
      <t>しゅだん</t>
    </rPh>
    <phoneticPr fontId="1" type="Hiragana"/>
  </si>
  <si>
    <t>～</t>
  </si>
  <si>
    <t>補助金申請額</t>
    <rPh sb="0" eb="3">
      <t>ほじょきん</t>
    </rPh>
    <rPh sb="3" eb="5">
      <t>しんせい</t>
    </rPh>
    <rPh sb="5" eb="6">
      <t>がく</t>
    </rPh>
    <phoneticPr fontId="1" type="Hiragana"/>
  </si>
  <si>
    <t>宿泊費　B</t>
    <rPh sb="0" eb="3">
      <t>しゅくはくひ</t>
    </rPh>
    <phoneticPr fontId="1" type="Hiragana"/>
  </si>
  <si>
    <t>実費宿泊料</t>
    <rPh sb="0" eb="2">
      <t>じっぴ</t>
    </rPh>
    <rPh sb="2" eb="5">
      <t>しゅくはくりょう</t>
    </rPh>
    <phoneticPr fontId="1" type="Hiragana"/>
  </si>
  <si>
    <t>船舶</t>
    <rPh sb="0" eb="2">
      <t>せんぱく</t>
    </rPh>
    <phoneticPr fontId="1" type="Hiragana"/>
  </si>
  <si>
    <t>２．宿泊費</t>
    <rPh sb="2" eb="5">
      <t>しゅくはくひ</t>
    </rPh>
    <phoneticPr fontId="1" type="Hiragana"/>
  </si>
  <si>
    <t>児童生徒</t>
    <rPh sb="0" eb="4">
      <t>じどうせいと</t>
    </rPh>
    <phoneticPr fontId="1" type="Hiragana"/>
  </si>
  <si>
    <t>高速道路利用料</t>
    <rPh sb="0" eb="2">
      <t>こうそく</t>
    </rPh>
    <rPh sb="2" eb="4">
      <t>どうろ</t>
    </rPh>
    <rPh sb="4" eb="6">
      <t>りよう</t>
    </rPh>
    <rPh sb="6" eb="7">
      <t>りょう</t>
    </rPh>
    <phoneticPr fontId="1" type="Hiragana"/>
  </si>
  <si>
    <t>名</t>
    <rPh sb="0" eb="1">
      <t>めい</t>
    </rPh>
    <phoneticPr fontId="1" type="Hiragana"/>
  </si>
  <si>
    <t>※上限額　道内外とも　5,000円／泊</t>
    <rPh sb="1" eb="4">
      <t>じょうげんがく</t>
    </rPh>
    <rPh sb="5" eb="7">
      <t>どうない</t>
    </rPh>
    <rPh sb="7" eb="8">
      <t>がい</t>
    </rPh>
    <rPh sb="16" eb="17">
      <t>えん</t>
    </rPh>
    <rPh sb="18" eb="19">
      <t>はく</t>
    </rPh>
    <phoneticPr fontId="1" type="Hiragana"/>
  </si>
  <si>
    <t>作成方法</t>
    <rPh sb="0" eb="2">
      <t>さくせい</t>
    </rPh>
    <rPh sb="2" eb="4">
      <t>ほうほう</t>
    </rPh>
    <phoneticPr fontId="1" type="Hiragana"/>
  </si>
  <si>
    <t>区分</t>
    <rPh sb="0" eb="2">
      <t>くぶん</t>
    </rPh>
    <phoneticPr fontId="1" type="Hiragana"/>
  </si>
  <si>
    <t>＝</t>
  </si>
  <si>
    <t>宿泊地</t>
    <rPh sb="0" eb="3">
      <t>しゅくはくち</t>
    </rPh>
    <phoneticPr fontId="1" type="Hiragana"/>
  </si>
  <si>
    <t>地下鉄</t>
    <rPh sb="0" eb="3">
      <t>ちかてつ</t>
    </rPh>
    <phoneticPr fontId="1" type="Hiragana"/>
  </si>
  <si>
    <t>燃料費</t>
    <rPh sb="0" eb="3">
      <t>ねんりょうひ</t>
    </rPh>
    <phoneticPr fontId="1" type="Hiragana"/>
  </si>
  <si>
    <t>レンタカー</t>
  </si>
  <si>
    <t>JR</t>
  </si>
  <si>
    <t>円</t>
    <rPh sb="0" eb="1">
      <t>えん</t>
    </rPh>
    <phoneticPr fontId="1" type="Hiragana"/>
  </si>
  <si>
    <t>公用自家用車（中学教員のみ）</t>
    <rPh sb="0" eb="2">
      <t>こうよう</t>
    </rPh>
    <rPh sb="2" eb="6">
      <t>じかようしゃ</t>
    </rPh>
    <rPh sb="7" eb="9">
      <t>ちゅうがく</t>
    </rPh>
    <rPh sb="9" eb="11">
      <t>きょういん</t>
    </rPh>
    <phoneticPr fontId="1" type="Hiragana"/>
  </si>
  <si>
    <t>A（交通費）＋B（宿泊）</t>
    <rPh sb="2" eb="5">
      <t>こうつうひ</t>
    </rPh>
    <rPh sb="9" eb="11">
      <t>しゅくはく</t>
    </rPh>
    <phoneticPr fontId="1" type="Hiragana"/>
  </si>
  <si>
    <t>金額按分人数</t>
    <rPh sb="0" eb="2">
      <t>きんがく</t>
    </rPh>
    <rPh sb="2" eb="4">
      <t>あんぶん</t>
    </rPh>
    <rPh sb="4" eb="6">
      <t>にんずう</t>
    </rPh>
    <phoneticPr fontId="1" type="Hiragana"/>
  </si>
  <si>
    <t>宿泊料</t>
    <rPh sb="0" eb="2">
      <t>しゅくはく</t>
    </rPh>
    <rPh sb="2" eb="3">
      <t>りょう</t>
    </rPh>
    <phoneticPr fontId="1" type="Hiragana"/>
  </si>
  <si>
    <t>宿泊料補助額</t>
    <rPh sb="0" eb="3">
      <t>しゅくはくりょう</t>
    </rPh>
    <rPh sb="5" eb="6">
      <t>がく</t>
    </rPh>
    <phoneticPr fontId="1" type="Hiragana"/>
  </si>
  <si>
    <t>借上バス</t>
  </si>
  <si>
    <t>×</t>
  </si>
  <si>
    <t>1人単価</t>
    <rPh sb="1" eb="2">
      <t>にん</t>
    </rPh>
    <rPh sb="2" eb="4">
      <t>たんか</t>
    </rPh>
    <phoneticPr fontId="1" type="Hiragana"/>
  </si>
  <si>
    <t>1/1　公用自家用車</t>
    <rPh sb="4" eb="6">
      <t>こうよう</t>
    </rPh>
    <rPh sb="6" eb="10">
      <t>じかようしゃ</t>
    </rPh>
    <phoneticPr fontId="1" type="Hiragana"/>
  </si>
  <si>
    <t>旅費・交通費　A</t>
    <rPh sb="0" eb="2">
      <t>りょひ</t>
    </rPh>
    <rPh sb="3" eb="6">
      <t>こうつうひ</t>
    </rPh>
    <phoneticPr fontId="1" type="Hiragana"/>
  </si>
  <si>
    <t>乗合バス</t>
    <rPh sb="0" eb="2">
      <t>のりあい</t>
    </rPh>
    <phoneticPr fontId="1" type="Hiragana"/>
  </si>
  <si>
    <t>※千円未満端数は切り捨てとする。</t>
    <rPh sb="1" eb="3">
      <t>せんえん</t>
    </rPh>
    <rPh sb="3" eb="5">
      <t>みまん</t>
    </rPh>
    <rPh sb="5" eb="7">
      <t>はすう</t>
    </rPh>
    <rPh sb="8" eb="9">
      <t>き</t>
    </rPh>
    <rPh sb="10" eb="11">
      <t>す</t>
    </rPh>
    <phoneticPr fontId="1" type="Hiragana"/>
  </si>
  <si>
    <t>（４日目）</t>
  </si>
  <si>
    <t>道内外</t>
    <rPh sb="0" eb="2">
      <t>どうない</t>
    </rPh>
    <rPh sb="2" eb="3">
      <t>がい</t>
    </rPh>
    <phoneticPr fontId="1" type="Hiragana"/>
  </si>
  <si>
    <t>（３日目）</t>
  </si>
  <si>
    <t>引率者</t>
    <rPh sb="0" eb="2">
      <t>いんそつ</t>
    </rPh>
    <rPh sb="2" eb="3">
      <t>しゃ</t>
    </rPh>
    <phoneticPr fontId="1" type="Hiragana"/>
  </si>
  <si>
    <t>No.</t>
  </si>
  <si>
    <t>私鉄</t>
    <rPh sb="0" eb="2">
      <t>してつ</t>
    </rPh>
    <phoneticPr fontId="1" type="Hiragana"/>
  </si>
  <si>
    <t>その他</t>
    <rPh sb="2" eb="3">
      <t>た</t>
    </rPh>
    <phoneticPr fontId="1" type="Hiragana"/>
  </si>
  <si>
    <t>タクシー（補助対象外）</t>
    <rPh sb="5" eb="7">
      <t>ほじょ</t>
    </rPh>
    <rPh sb="7" eb="9">
      <t>たいしょう</t>
    </rPh>
    <rPh sb="9" eb="10">
      <t>がい</t>
    </rPh>
    <phoneticPr fontId="1" type="Hiragana"/>
  </si>
  <si>
    <t>高校生</t>
    <rPh sb="0" eb="3">
      <t>こうこうせい</t>
    </rPh>
    <phoneticPr fontId="1" type="Hiragana"/>
  </si>
  <si>
    <t>○月○日</t>
    <rPh sb="1" eb="2">
      <t>がつ</t>
    </rPh>
    <rPh sb="3" eb="4">
      <t>にち</t>
    </rPh>
    <phoneticPr fontId="1" type="Hiragana"/>
  </si>
  <si>
    <t>日　　程</t>
    <rPh sb="0" eb="1">
      <t>ひ</t>
    </rPh>
    <rPh sb="3" eb="4">
      <t>ほど</t>
    </rPh>
    <phoneticPr fontId="1" type="Hiragana"/>
  </si>
  <si>
    <t>区　　間</t>
    <rPh sb="0" eb="1">
      <t>く</t>
    </rPh>
    <rPh sb="3" eb="4">
      <t>あいだ</t>
    </rPh>
    <phoneticPr fontId="1" type="Hiragana"/>
  </si>
  <si>
    <t>金　　額</t>
    <rPh sb="0" eb="1">
      <t>かね</t>
    </rPh>
    <rPh sb="3" eb="4">
      <t>がく</t>
    </rPh>
    <phoneticPr fontId="1" type="Hiragana"/>
  </si>
  <si>
    <t>人</t>
    <rPh sb="0" eb="1">
      <t>にん</t>
    </rPh>
    <phoneticPr fontId="1" type="Hiragana"/>
  </si>
  <si>
    <t>移動手段等</t>
    <rPh sb="0" eb="2">
      <t>いどう</t>
    </rPh>
    <rPh sb="2" eb="4">
      <t>しゅだん</t>
    </rPh>
    <rPh sb="4" eb="5">
      <t>とう</t>
    </rPh>
    <phoneticPr fontId="1" type="Hiragana"/>
  </si>
  <si>
    <t>駐車場代（宿泊）</t>
    <rPh sb="0" eb="3">
      <t>ちゅうしゃじょう</t>
    </rPh>
    <rPh sb="3" eb="4">
      <t>だい</t>
    </rPh>
    <rPh sb="5" eb="7">
      <t>しゅくはく</t>
    </rPh>
    <phoneticPr fontId="1" type="Hiragana"/>
  </si>
  <si>
    <t>合　　計</t>
    <rPh sb="0" eb="1">
      <t>ごう</t>
    </rPh>
    <rPh sb="3" eb="4">
      <t>けい</t>
    </rPh>
    <phoneticPr fontId="1" type="Hiragana"/>
  </si>
  <si>
    <t>（１日目）</t>
  </si>
  <si>
    <t>（２日目）</t>
  </si>
  <si>
    <t>距離数</t>
    <rPh sb="0" eb="2">
      <t>きょり</t>
    </rPh>
    <rPh sb="2" eb="3">
      <t>すう</t>
    </rPh>
    <phoneticPr fontId="1" type="Hiragana"/>
  </si>
  <si>
    <t>ｋｍ</t>
  </si>
  <si>
    <t>→全道大会上限15,000円</t>
    <rPh sb="1" eb="5">
      <t>ぜんどうたいかい</t>
    </rPh>
    <rPh sb="5" eb="7">
      <t>じょうげん</t>
    </rPh>
    <rPh sb="13" eb="14">
      <t>えん</t>
    </rPh>
    <phoneticPr fontId="1" type="Hiragana"/>
  </si>
  <si>
    <t>燃費</t>
    <rPh sb="0" eb="2">
      <t>ねんぴ</t>
    </rPh>
    <phoneticPr fontId="1" type="Hiragana"/>
  </si>
  <si>
    <t>km/ℓ</t>
  </si>
  <si>
    <t>燃料単価</t>
    <rPh sb="0" eb="2">
      <t>ねんりょう</t>
    </rPh>
    <rPh sb="2" eb="4">
      <t>たんか</t>
    </rPh>
    <phoneticPr fontId="1" type="Hiragana"/>
  </si>
  <si>
    <t>円/ℓ</t>
    <rPh sb="0" eb="1">
      <t>えん</t>
    </rPh>
    <phoneticPr fontId="1" type="Hiragana"/>
  </si>
  <si>
    <t>燃料費（概算）</t>
    <rPh sb="0" eb="3">
      <t>ねんりょうひ</t>
    </rPh>
    <rPh sb="4" eb="6">
      <t>がいさん</t>
    </rPh>
    <phoneticPr fontId="1" type="Hiragana"/>
  </si>
  <si>
    <t>車賃単価</t>
    <rPh sb="0" eb="1">
      <t>しゃ</t>
    </rPh>
    <rPh sb="1" eb="2">
      <t>ちん</t>
    </rPh>
    <rPh sb="2" eb="4">
      <t>たんか</t>
    </rPh>
    <phoneticPr fontId="1" type="Hiragana"/>
  </si>
  <si>
    <t>km</t>
  </si>
  <si>
    <t>車賃</t>
  </si>
  <si>
    <t>③</t>
  </si>
  <si>
    <t>金額計算書
別紙の有無</t>
    <rPh sb="0" eb="2">
      <t>きんがく</t>
    </rPh>
    <rPh sb="2" eb="5">
      <t>けいさんしょ</t>
    </rPh>
    <rPh sb="6" eb="8">
      <t>べっし</t>
    </rPh>
    <rPh sb="9" eb="11">
      <t>うむ</t>
    </rPh>
    <phoneticPr fontId="1" type="Hiragana"/>
  </si>
  <si>
    <t>１．燃料費計算</t>
  </si>
  <si>
    <t>①</t>
  </si>
  <si>
    <t>補助対象者名簿</t>
    <rPh sb="0" eb="2">
      <t>ほじょ</t>
    </rPh>
    <rPh sb="2" eb="4">
      <t>たいしょう</t>
    </rPh>
    <rPh sb="4" eb="5">
      <t>しゃ</t>
    </rPh>
    <rPh sb="5" eb="7">
      <t>めいぼ</t>
    </rPh>
    <phoneticPr fontId="1" type="Hiragana"/>
  </si>
  <si>
    <t>②</t>
  </si>
  <si>
    <t>1/1　レンタカー分</t>
    <rPh sb="9" eb="10">
      <t>ぶん</t>
    </rPh>
    <phoneticPr fontId="1" type="Hiragana"/>
  </si>
  <si>
    <t>○/○　△△△△分</t>
    <rPh sb="8" eb="9">
      <t>ぶん</t>
    </rPh>
    <phoneticPr fontId="1" type="Hiragana"/>
  </si>
  <si>
    <t>２．公用自家用車 車賃計算</t>
    <rPh sb="2" eb="4">
      <t>こうよう</t>
    </rPh>
    <phoneticPr fontId="1" type="Hiragana"/>
  </si>
  <si>
    <t>②参加者名簿に補助金積算書ナンバーと、積算された金額を入力し、補助金申請額の合計額を求めてください。</t>
    <rPh sb="1" eb="3">
      <t>さんか</t>
    </rPh>
    <rPh sb="3" eb="4">
      <t>しゃ</t>
    </rPh>
    <rPh sb="4" eb="6">
      <t>めいぼ</t>
    </rPh>
    <rPh sb="7" eb="9">
      <t>ほじょ</t>
    </rPh>
    <rPh sb="9" eb="10">
      <t>きん</t>
    </rPh>
    <rPh sb="10" eb="12">
      <t>せきさん</t>
    </rPh>
    <rPh sb="12" eb="13">
      <t>しょ</t>
    </rPh>
    <rPh sb="19" eb="21">
      <t>せきさん</t>
    </rPh>
    <rPh sb="24" eb="26">
      <t>きんがく</t>
    </rPh>
    <rPh sb="27" eb="29">
      <t>にゅうりょく</t>
    </rPh>
    <rPh sb="31" eb="34">
      <t>ほじょきん</t>
    </rPh>
    <rPh sb="34" eb="36">
      <t>しんせい</t>
    </rPh>
    <rPh sb="36" eb="37">
      <t>がく</t>
    </rPh>
    <rPh sb="38" eb="40">
      <t>ごうけい</t>
    </rPh>
    <rPh sb="40" eb="41">
      <t>がく</t>
    </rPh>
    <rPh sb="42" eb="43">
      <t>もと</t>
    </rPh>
    <phoneticPr fontId="1" type="Hiragana"/>
  </si>
  <si>
    <t>1/3　レンタカー分</t>
    <rPh sb="9" eb="10">
      <t>ぶん</t>
    </rPh>
    <phoneticPr fontId="1" type="Hiragana"/>
  </si>
  <si>
    <t>駐車場代（空港）</t>
    <rPh sb="0" eb="3">
      <t>ちゅうしゃじょう</t>
    </rPh>
    <rPh sb="3" eb="4">
      <t>だい</t>
    </rPh>
    <rPh sb="5" eb="7">
      <t>くうこう</t>
    </rPh>
    <phoneticPr fontId="1" type="Hiragana"/>
  </si>
  <si>
    <t>☐</t>
  </si>
  <si>
    <t>1/3　公用自家用車</t>
    <rPh sb="4" eb="6">
      <t>こうよう</t>
    </rPh>
    <rPh sb="6" eb="10">
      <t>じかようしゃ</t>
    </rPh>
    <phoneticPr fontId="1" type="Hiragana"/>
  </si>
  <si>
    <t>大会の種類</t>
    <rPh sb="0" eb="2">
      <t>たいかい</t>
    </rPh>
    <rPh sb="3" eb="5">
      <t>しゅるい</t>
    </rPh>
    <phoneticPr fontId="1" type="Hiragana"/>
  </si>
  <si>
    <t>１人当たり合計</t>
    <rPh sb="1" eb="2">
      <t>にん</t>
    </rPh>
    <rPh sb="2" eb="3">
      <t>あ</t>
    </rPh>
    <rPh sb="5" eb="7">
      <t>ごうけい</t>
    </rPh>
    <phoneticPr fontId="1" type="Hiragana"/>
  </si>
  <si>
    <t>別紙１</t>
    <rPh sb="0" eb="2">
      <t>べっし</t>
    </rPh>
    <phoneticPr fontId="1" type="Hiragana"/>
  </si>
  <si>
    <t>別紙２</t>
    <rPh sb="0" eb="2">
      <t>べっし</t>
    </rPh>
    <phoneticPr fontId="1" type="Hiragana"/>
  </si>
  <si>
    <t>→全国大会上限60,000円</t>
    <rPh sb="1" eb="3">
      <t>ぜんこく</t>
    </rPh>
    <rPh sb="3" eb="5">
      <t>たいかい</t>
    </rPh>
    <rPh sb="5" eb="7">
      <t>じょうげん</t>
    </rPh>
    <rPh sb="13" eb="14">
      <t>えん</t>
    </rPh>
    <phoneticPr fontId="1" type="Hiragana"/>
  </si>
  <si>
    <t>小中学生・引率</t>
    <rPh sb="0" eb="4">
      <t>しょうちゅうがくせい</t>
    </rPh>
    <rPh sb="5" eb="7">
      <t>いんそつ</t>
    </rPh>
    <phoneticPr fontId="1" type="Hiragana"/>
  </si>
  <si>
    <t>補助金
申請額</t>
    <rPh sb="0" eb="3">
      <t>ほじょきん</t>
    </rPh>
    <rPh sb="4" eb="6">
      <t>しんせい</t>
    </rPh>
    <rPh sb="6" eb="7">
      <t>がく</t>
    </rPh>
    <phoneticPr fontId="1" type="Hiragana"/>
  </si>
  <si>
    <t>金額計算書（別紙）</t>
    <rPh sb="0" eb="2">
      <t>きんがく</t>
    </rPh>
    <rPh sb="2" eb="5">
      <t>けいさんしょ</t>
    </rPh>
    <rPh sb="6" eb="8">
      <t>べっし</t>
    </rPh>
    <phoneticPr fontId="1" type="Hiragana"/>
  </si>
  <si>
    <t>氏　　名</t>
    <rPh sb="0" eb="1">
      <t>し</t>
    </rPh>
    <rPh sb="3" eb="4">
      <t>な</t>
    </rPh>
    <phoneticPr fontId="1" type="Hiragana"/>
  </si>
  <si>
    <t>所 属 校</t>
    <rPh sb="0" eb="1">
      <t>ところ</t>
    </rPh>
    <rPh sb="2" eb="3">
      <t>ぞく</t>
    </rPh>
    <rPh sb="4" eb="5">
      <t>こう</t>
    </rPh>
    <phoneticPr fontId="1" type="Hiragana"/>
  </si>
  <si>
    <t>学　年</t>
    <rPh sb="0" eb="1">
      <t>がく</t>
    </rPh>
    <rPh sb="2" eb="3">
      <t>とし</t>
    </rPh>
    <phoneticPr fontId="1" type="Hiragana"/>
  </si>
  <si>
    <t>補助金申請額
合　　計</t>
    <rPh sb="0" eb="3">
      <t>ほじょきん</t>
    </rPh>
    <rPh sb="3" eb="6">
      <t>しんせいがく</t>
    </rPh>
    <rPh sb="7" eb="8">
      <t>ごう</t>
    </rPh>
    <rPh sb="10" eb="11">
      <t>けい</t>
    </rPh>
    <phoneticPr fontId="1" type="Hiragana"/>
  </si>
  <si>
    <t>所　 属</t>
  </si>
  <si>
    <t>※補助対象の車両のみ</t>
    <rPh sb="1" eb="3">
      <t>ほじょ</t>
    </rPh>
    <rPh sb="3" eb="5">
      <t>たいしょう</t>
    </rPh>
    <rPh sb="6" eb="8">
      <t>しゃりょう</t>
    </rPh>
    <phoneticPr fontId="1" type="Hiragana"/>
  </si>
  <si>
    <t>名寄市教育振興補助金　補助金積算書（１人あたり）</t>
    <rPh sb="0" eb="3">
      <t>なよろし</t>
    </rPh>
    <rPh sb="3" eb="5">
      <t>きょういく</t>
    </rPh>
    <rPh sb="5" eb="7">
      <t>しんこう</t>
    </rPh>
    <rPh sb="7" eb="10">
      <t>ほじょきん</t>
    </rPh>
    <rPh sb="11" eb="14">
      <t>ほじょきん</t>
    </rPh>
    <rPh sb="14" eb="16">
      <t>せきさん</t>
    </rPh>
    <rPh sb="16" eb="17">
      <t>しょ</t>
    </rPh>
    <rPh sb="19" eb="20">
      <t>にん</t>
    </rPh>
    <phoneticPr fontId="1" type="Hiragana"/>
  </si>
  <si>
    <t>①補助金積算書は行程や区分が異なる者毎に作成してください。</t>
    <rPh sb="1" eb="4">
      <t>ほじょきん</t>
    </rPh>
    <rPh sb="4" eb="6">
      <t>せきさん</t>
    </rPh>
    <rPh sb="6" eb="7">
      <t>しょ</t>
    </rPh>
    <rPh sb="8" eb="10">
      <t>こうてい</t>
    </rPh>
    <rPh sb="11" eb="13">
      <t>くぶん</t>
    </rPh>
    <rPh sb="14" eb="15">
      <t>こと</t>
    </rPh>
    <rPh sb="17" eb="18">
      <t>もの</t>
    </rPh>
    <rPh sb="18" eb="19">
      <t>ごと</t>
    </rPh>
    <rPh sb="20" eb="22">
      <t>さくせい</t>
    </rPh>
    <phoneticPr fontId="1" type="Hiragana"/>
  </si>
  <si>
    <t>(!) 薄い黄色のセルのみを入力すれば自動計算されます。行が足りない場合は行全体をコピーして必要なところに挿入してください。</t>
    <rPh sb="4" eb="5">
      <t>うす</t>
    </rPh>
    <rPh sb="6" eb="8">
      <t>きいろ</t>
    </rPh>
    <rPh sb="14" eb="16">
      <t>にゅうりょく</t>
    </rPh>
    <rPh sb="19" eb="21">
      <t>じどう</t>
    </rPh>
    <rPh sb="21" eb="23">
      <t>けいさん</t>
    </rPh>
    <rPh sb="28" eb="29">
      <t>ぎょう</t>
    </rPh>
    <rPh sb="30" eb="31">
      <t>た</t>
    </rPh>
    <rPh sb="34" eb="36">
      <t>ばあい</t>
    </rPh>
    <rPh sb="37" eb="38">
      <t>ぎょう</t>
    </rPh>
    <rPh sb="38" eb="40">
      <t>ぜんたい</t>
    </rPh>
    <rPh sb="46" eb="48">
      <t>ひつよう</t>
    </rPh>
    <rPh sb="53" eb="55">
      <t>そうにゅう</t>
    </rPh>
    <phoneticPr fontId="1" type="Hiragana"/>
  </si>
  <si>
    <t>※地区予選会等を経て出場・出展するもの。（交流大会、親善大会、強化試合、合宿は対象外です）</t>
    <rPh sb="1" eb="3">
      <t>ちく</t>
    </rPh>
    <rPh sb="3" eb="5">
      <t>よせん</t>
    </rPh>
    <rPh sb="5" eb="6">
      <t>かい</t>
    </rPh>
    <rPh sb="6" eb="7">
      <t>とう</t>
    </rPh>
    <rPh sb="8" eb="9">
      <t>へ</t>
    </rPh>
    <rPh sb="10" eb="12">
      <t>しゅつじょう</t>
    </rPh>
    <rPh sb="13" eb="15">
      <t>しゅってん</t>
    </rPh>
    <rPh sb="21" eb="23">
      <t>こうりゅう</t>
    </rPh>
    <rPh sb="23" eb="25">
      <t>たいかい</t>
    </rPh>
    <rPh sb="26" eb="28">
      <t>しんぜん</t>
    </rPh>
    <rPh sb="28" eb="30">
      <t>たいかい</t>
    </rPh>
    <rPh sb="31" eb="33">
      <t>きょうか</t>
    </rPh>
    <rPh sb="33" eb="35">
      <t>じあい</t>
    </rPh>
    <rPh sb="36" eb="38">
      <t>がっしゅく</t>
    </rPh>
    <rPh sb="39" eb="42">
      <t>たいしょうがい</t>
    </rPh>
    <phoneticPr fontId="1" type="Hiragana"/>
  </si>
  <si>
    <t>※地区予選会等を経て出場・出展するもの。（交流大会、親善大会、強化試合、合宿は対象外です）</t>
    <rPh sb="1" eb="3">
      <t>ちく</t>
    </rPh>
    <rPh sb="3" eb="5">
      <t>よせん</t>
    </rPh>
    <rPh sb="5" eb="6">
      <t>かい</t>
    </rPh>
    <rPh sb="6" eb="7">
      <t>とう</t>
    </rPh>
    <rPh sb="10" eb="12">
      <t>しゅつじょう</t>
    </rPh>
    <rPh sb="13" eb="15">
      <t>しゅってん</t>
    </rPh>
    <rPh sb="21" eb="23">
      <t>こうりゅう</t>
    </rPh>
    <rPh sb="23" eb="25">
      <t>たいかい</t>
    </rPh>
    <rPh sb="26" eb="28">
      <t>しんぜん</t>
    </rPh>
    <rPh sb="28" eb="30">
      <t>たいかい</t>
    </rPh>
    <rPh sb="31" eb="33">
      <t>きょうか</t>
    </rPh>
    <rPh sb="33" eb="35">
      <t>じあい</t>
    </rPh>
    <rPh sb="36" eb="38">
      <t>がっしゅく</t>
    </rPh>
    <rPh sb="39" eb="42">
      <t>たいしょうがい</t>
    </rPh>
    <phoneticPr fontId="1" type="Hiragana"/>
  </si>
  <si>
    <t>４．事業経費</t>
    <rPh sb="2" eb="4">
      <t>じぎょう</t>
    </rPh>
    <rPh sb="4" eb="6">
      <t>けいひ</t>
    </rPh>
    <phoneticPr fontId="1" type="Hiragana"/>
  </si>
  <si>
    <t>補助事業に
要する経費</t>
    <rPh sb="0" eb="2">
      <t>ほじょ</t>
    </rPh>
    <rPh sb="2" eb="4">
      <t>じぎょう</t>
    </rPh>
    <rPh sb="6" eb="7">
      <t>よう</t>
    </rPh>
    <rPh sb="9" eb="11">
      <t>けいひ</t>
    </rPh>
    <phoneticPr fontId="1" type="Hiragana"/>
  </si>
  <si>
    <t>補助積算書
No.</t>
    <rPh sb="0" eb="2">
      <t>ほじょ</t>
    </rPh>
    <rPh sb="2" eb="4">
      <t>せきさん</t>
    </rPh>
    <rPh sb="4" eb="5">
      <t>しょ</t>
    </rPh>
    <phoneticPr fontId="1" type="Hiragana"/>
  </si>
  <si>
    <t>補助事業に要する経費　合計</t>
    <rPh sb="11" eb="12">
      <t>ごう</t>
    </rPh>
    <rPh sb="12" eb="13">
      <t>けい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</si>
</sst>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円&quot;"/>
    <numFmt numFmtId="177" formatCode="#,##0_ "/>
  </numFmts>
  <fonts count="11">
    <font>
      <sz val="11"/>
      <color theme="1"/>
      <name val="游ゴシック"/>
      <family val="3"/>
      <scheme val="minor"/>
    </font>
    <font>
      <sz val="6"/>
      <color auto="1"/>
      <name val="游ゴシック"/>
      <family val="3"/>
    </font>
    <font>
      <sz val="11"/>
      <color theme="1"/>
      <name val="ＭＳ Ｐ明朝"/>
      <family val="1"/>
    </font>
    <font>
      <b/>
      <sz val="14"/>
      <color theme="1"/>
      <name val="ＭＳ Ｐ明朝"/>
      <family val="1"/>
    </font>
    <font>
      <sz val="14"/>
      <color theme="1"/>
      <name val="ＭＳ Ｐ明朝"/>
      <family val="1"/>
    </font>
    <font>
      <b/>
      <sz val="11"/>
      <color theme="1"/>
      <name val="ＭＳ Ｐ明朝"/>
      <family val="1"/>
    </font>
    <font>
      <sz val="10"/>
      <color theme="1"/>
      <name val="ＭＳ Ｐ明朝"/>
      <family val="1"/>
    </font>
    <font>
      <b/>
      <sz val="12"/>
      <color theme="1"/>
      <name val="ＭＳ Ｐ明朝"/>
      <family val="1"/>
    </font>
    <font>
      <sz val="11"/>
      <color theme="1"/>
      <name val="游ゴシック"/>
      <family val="3"/>
      <scheme val="minor"/>
    </font>
    <font>
      <sz val="12"/>
      <color theme="1"/>
      <name val="ＭＳ Ｐ明朝"/>
      <family val="1"/>
    </font>
    <font>
      <sz val="6"/>
      <color theme="1"/>
      <name val="ＭＳ Ｐ明朝"/>
      <family val="1"/>
    </font>
  </fonts>
  <fills count="6">
    <fill>
      <patternFill patternType="none"/>
    </fill>
    <fill>
      <patternFill patternType="gray125"/>
    </fill>
    <fill>
      <patternFill patternType="solid">
        <fgColor rgb="FFFFFFE9"/>
        <bgColor indexed="64"/>
      </patternFill>
    </fill>
    <fill>
      <patternFill patternType="solid">
        <fgColor rgb="FFFFA6A6"/>
        <bgColor indexed="64"/>
      </patternFill>
    </fill>
    <fill>
      <patternFill patternType="solid">
        <fgColor rgb="FF90D7F0"/>
        <bgColor indexed="64"/>
      </patternFill>
    </fill>
    <fill>
      <patternFill patternType="solid">
        <fgColor rgb="FF92D050"/>
        <bgColor indexed="64"/>
      </patternFill>
    </fill>
  </fills>
  <borders count="48">
    <border>
      <left/>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1">
    <xf numFmtId="0" fontId="0" fillId="0" borderId="0" xfId="0">
      <alignment vertical="center"/>
    </xf>
    <xf numFmtId="0" fontId="0" fillId="0" borderId="0" xfId="0" applyAlignment="1">
      <alignment horizontal="left" vertical="center" indent="1"/>
    </xf>
    <xf numFmtId="0" fontId="2" fillId="0" borderId="0" xfId="0" applyFont="1">
      <alignment vertical="center"/>
    </xf>
    <xf numFmtId="0" fontId="3" fillId="0" borderId="0" xfId="0" applyFont="1" applyBorder="1" applyAlignment="1">
      <alignment horizontal="center" vertical="center"/>
    </xf>
    <xf numFmtId="0" fontId="4" fillId="0" borderId="0" xfId="0" applyFont="1" applyAlignment="1">
      <alignment horizontal="center" vertical="center"/>
    </xf>
    <xf numFmtId="0" fontId="3"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9" xfId="0" applyFont="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5"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5" xfId="0" applyFont="1" applyBorder="1" applyAlignment="1">
      <alignment horizontal="center" vertical="center" wrapText="1"/>
    </xf>
    <xf numFmtId="176" fontId="2" fillId="2" borderId="6" xfId="0" applyNumberFormat="1" applyFont="1" applyFill="1" applyBorder="1">
      <alignment vertical="center"/>
    </xf>
    <xf numFmtId="176" fontId="2" fillId="2" borderId="7" xfId="0" applyNumberFormat="1" applyFont="1" applyFill="1" applyBorder="1">
      <alignment vertical="center"/>
    </xf>
    <xf numFmtId="176" fontId="2" fillId="2" borderId="8" xfId="0" applyNumberFormat="1" applyFont="1" applyFill="1" applyBorder="1">
      <alignment vertical="center"/>
    </xf>
    <xf numFmtId="176" fontId="5" fillId="0" borderId="17" xfId="0" applyNumberFormat="1" applyFont="1" applyBorder="1" applyAlignment="1">
      <alignment horizontal="center" vertical="center"/>
    </xf>
    <xf numFmtId="0" fontId="2" fillId="0" borderId="18" xfId="0" applyFont="1" applyBorder="1" applyAlignment="1">
      <alignment horizontal="center" vertical="center" wrapText="1"/>
    </xf>
    <xf numFmtId="176" fontId="2" fillId="2" borderId="19" xfId="0" applyNumberFormat="1" applyFont="1" applyFill="1" applyBorder="1">
      <alignment vertical="center"/>
    </xf>
    <xf numFmtId="176" fontId="2" fillId="2" borderId="20" xfId="0" applyNumberFormat="1" applyFont="1" applyFill="1" applyBorder="1">
      <alignment vertical="center"/>
    </xf>
    <xf numFmtId="176" fontId="2" fillId="2" borderId="21" xfId="0" applyNumberFormat="1" applyFont="1" applyFill="1" applyBorder="1">
      <alignment vertical="center"/>
    </xf>
    <xf numFmtId="177" fontId="2" fillId="0" borderId="0" xfId="0" applyNumberFormat="1" applyFont="1">
      <alignment vertical="center"/>
    </xf>
    <xf numFmtId="177" fontId="3" fillId="0" borderId="0" xfId="0" applyNumberFormat="1" applyFont="1" applyBorder="1" applyAlignment="1">
      <alignment horizontal="center" vertical="center"/>
    </xf>
    <xf numFmtId="177" fontId="3" fillId="0" borderId="0" xfId="0" applyNumberFormat="1" applyFont="1" applyAlignment="1">
      <alignment horizontal="center" vertical="center"/>
    </xf>
    <xf numFmtId="177" fontId="6" fillId="0" borderId="0" xfId="0" applyNumberFormat="1" applyFont="1" applyBorder="1" applyAlignment="1">
      <alignment horizontal="right" vertical="center"/>
    </xf>
    <xf numFmtId="177" fontId="6" fillId="0" borderId="0" xfId="0" applyNumberFormat="1" applyFont="1" applyAlignment="1">
      <alignment horizontal="right" vertical="center"/>
    </xf>
    <xf numFmtId="177" fontId="7" fillId="0" borderId="0" xfId="0" applyNumberFormat="1" applyFont="1">
      <alignment vertical="center"/>
    </xf>
    <xf numFmtId="0" fontId="2" fillId="0" borderId="7" xfId="0" applyNumberFormat="1" applyFont="1" applyBorder="1" applyAlignment="1">
      <alignment horizontal="center" vertical="center"/>
    </xf>
    <xf numFmtId="0" fontId="2" fillId="0" borderId="22" xfId="0" applyNumberFormat="1" applyFont="1" applyBorder="1" applyAlignment="1">
      <alignment horizontal="center" vertical="center" wrapText="1"/>
    </xf>
    <xf numFmtId="35" fontId="2" fillId="2" borderId="23" xfId="0" applyNumberFormat="1" applyFont="1" applyFill="1" applyBorder="1" applyAlignment="1">
      <alignment horizontal="center" vertical="center"/>
    </xf>
    <xf numFmtId="0" fontId="2" fillId="0" borderId="23" xfId="0" applyNumberFormat="1" applyFont="1" applyBorder="1" applyAlignment="1">
      <alignment horizontal="center" vertical="center" wrapText="1"/>
    </xf>
    <xf numFmtId="0" fontId="2" fillId="0" borderId="23" xfId="0" applyNumberFormat="1" applyFont="1" applyBorder="1" applyAlignment="1">
      <alignment horizontal="center" vertical="center"/>
    </xf>
    <xf numFmtId="0" fontId="2" fillId="0" borderId="24" xfId="0" applyNumberFormat="1" applyFont="1" applyBorder="1" applyAlignment="1">
      <alignment horizontal="center" vertical="center"/>
    </xf>
    <xf numFmtId="177" fontId="5" fillId="0" borderId="25"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6" fillId="0" borderId="0" xfId="0" applyNumberFormat="1" applyFont="1">
      <alignment vertical="center"/>
    </xf>
    <xf numFmtId="177" fontId="7" fillId="0" borderId="15" xfId="0" applyNumberFormat="1" applyFont="1" applyBorder="1" applyAlignment="1">
      <alignment horizontal="center" vertical="center"/>
    </xf>
    <xf numFmtId="177" fontId="6" fillId="0" borderId="0" xfId="0" applyNumberFormat="1" applyFont="1" applyAlignment="1">
      <alignment horizontal="center" vertical="center"/>
    </xf>
    <xf numFmtId="177" fontId="2" fillId="0" borderId="26" xfId="0" applyNumberFormat="1" applyFont="1" applyBorder="1" applyAlignment="1">
      <alignment vertical="center" textRotation="255"/>
    </xf>
    <xf numFmtId="177" fontId="2" fillId="0" borderId="27" xfId="0" applyNumberFormat="1" applyFont="1" applyBorder="1" applyAlignment="1">
      <alignment vertical="center" textRotation="255"/>
    </xf>
    <xf numFmtId="177" fontId="2" fillId="0" borderId="6" xfId="0" applyNumberFormat="1" applyFont="1" applyBorder="1" applyAlignment="1">
      <alignment vertical="center" textRotation="255"/>
    </xf>
    <xf numFmtId="177" fontId="7" fillId="0" borderId="28" xfId="0" applyNumberFormat="1" applyFont="1" applyBorder="1" applyAlignment="1">
      <alignment horizontal="center" vertical="center"/>
    </xf>
    <xf numFmtId="177" fontId="2" fillId="0" borderId="0" xfId="0" applyNumberFormat="1" applyFont="1" applyAlignment="1">
      <alignment horizontal="left" vertical="center"/>
    </xf>
    <xf numFmtId="0" fontId="2" fillId="0" borderId="29" xfId="0" applyNumberFormat="1" applyFont="1" applyBorder="1" applyAlignment="1">
      <alignment horizontal="center" vertical="center" wrapText="1"/>
    </xf>
    <xf numFmtId="35" fontId="2" fillId="2" borderId="0" xfId="0" applyNumberFormat="1" applyFont="1" applyFill="1" applyBorder="1" applyAlignment="1">
      <alignment horizontal="center" vertical="center"/>
    </xf>
    <xf numFmtId="0" fontId="2" fillId="0" borderId="0" xfId="0" applyNumberFormat="1" applyFont="1" applyBorder="1" applyAlignment="1">
      <alignment horizontal="center" vertical="center" wrapText="1"/>
    </xf>
    <xf numFmtId="0" fontId="2" fillId="0" borderId="0" xfId="0" applyNumberFormat="1" applyFont="1" applyBorder="1" applyAlignment="1">
      <alignment horizontal="center" vertical="center"/>
    </xf>
    <xf numFmtId="0" fontId="2" fillId="0" borderId="30" xfId="0" applyNumberFormat="1" applyFont="1" applyBorder="1" applyAlignment="1">
      <alignment horizontal="center" vertical="center"/>
    </xf>
    <xf numFmtId="177" fontId="5" fillId="0" borderId="31" xfId="0" applyNumberFormat="1" applyFont="1" applyBorder="1" applyAlignment="1">
      <alignment horizontal="center" vertical="center"/>
    </xf>
    <xf numFmtId="177" fontId="5" fillId="0" borderId="8" xfId="0" applyNumberFormat="1" applyFont="1" applyBorder="1" applyAlignment="1">
      <alignment horizontal="center" vertical="center"/>
    </xf>
    <xf numFmtId="177" fontId="7" fillId="0" borderId="16" xfId="0" applyNumberFormat="1" applyFont="1" applyBorder="1" applyAlignment="1">
      <alignment horizontal="center" vertical="center"/>
    </xf>
    <xf numFmtId="35" fontId="6" fillId="2" borderId="32" xfId="0" applyNumberFormat="1" applyFont="1" applyFill="1" applyBorder="1" applyAlignment="1">
      <alignment horizontal="center" vertical="center"/>
    </xf>
    <xf numFmtId="177" fontId="6" fillId="0" borderId="32" xfId="0" applyNumberFormat="1" applyFont="1" applyBorder="1" applyAlignment="1">
      <alignment horizontal="center" vertical="center"/>
    </xf>
    <xf numFmtId="177" fontId="7" fillId="0" borderId="33" xfId="0" applyNumberFormat="1" applyFont="1" applyBorder="1" applyAlignment="1">
      <alignment horizontal="center" vertical="center"/>
    </xf>
    <xf numFmtId="0" fontId="2" fillId="0" borderId="34" xfId="0" applyNumberFormat="1" applyFont="1" applyBorder="1" applyAlignment="1">
      <alignment horizontal="center" vertical="center" wrapText="1"/>
    </xf>
    <xf numFmtId="35" fontId="2" fillId="2" borderId="35" xfId="0" applyNumberFormat="1" applyFont="1" applyFill="1" applyBorder="1" applyAlignment="1">
      <alignment horizontal="center" vertical="center"/>
    </xf>
    <xf numFmtId="0" fontId="2" fillId="0" borderId="35" xfId="0" applyNumberFormat="1" applyFont="1" applyBorder="1" applyAlignment="1">
      <alignment horizontal="center" vertical="center" wrapText="1"/>
    </xf>
    <xf numFmtId="0" fontId="2" fillId="0" borderId="35" xfId="0" applyNumberFormat="1" applyFont="1" applyBorder="1" applyAlignment="1">
      <alignment horizontal="center" vertical="center"/>
    </xf>
    <xf numFmtId="0" fontId="2" fillId="0" borderId="36" xfId="0" applyNumberFormat="1" applyFont="1" applyBorder="1" applyAlignment="1">
      <alignment horizontal="center" vertical="center"/>
    </xf>
    <xf numFmtId="35" fontId="6" fillId="2" borderId="37" xfId="0" applyNumberFormat="1" applyFont="1" applyFill="1" applyBorder="1" applyAlignment="1">
      <alignment horizontal="center" vertical="center"/>
    </xf>
    <xf numFmtId="177" fontId="6" fillId="0" borderId="37" xfId="0" applyNumberFormat="1" applyFont="1" applyBorder="1" applyAlignment="1">
      <alignment horizontal="center" vertical="center"/>
    </xf>
    <xf numFmtId="0" fontId="2" fillId="2" borderId="7" xfId="0" applyNumberFormat="1" applyFont="1" applyFill="1" applyBorder="1" applyAlignment="1">
      <alignment horizontal="center" vertical="center" shrinkToFit="1"/>
    </xf>
    <xf numFmtId="177" fontId="5" fillId="2" borderId="38" xfId="0" applyNumberFormat="1" applyFont="1" applyFill="1" applyBorder="1" applyAlignment="1">
      <alignment horizontal="center" vertical="center"/>
    </xf>
    <xf numFmtId="177" fontId="5" fillId="2" borderId="39" xfId="0" applyNumberFormat="1" applyFont="1" applyFill="1" applyBorder="1" applyAlignment="1">
      <alignment horizontal="center" vertical="center"/>
    </xf>
    <xf numFmtId="177" fontId="5" fillId="2" borderId="40" xfId="0" applyNumberFormat="1" applyFont="1" applyFill="1" applyBorder="1" applyAlignment="1">
      <alignment horizontal="center" vertical="center"/>
    </xf>
    <xf numFmtId="177" fontId="5" fillId="2" borderId="41" xfId="0" applyNumberFormat="1" applyFont="1" applyFill="1" applyBorder="1" applyAlignment="1">
      <alignment horizontal="center" vertical="center"/>
    </xf>
    <xf numFmtId="38" fontId="7" fillId="3" borderId="42" xfId="1" applyFont="1" applyFill="1" applyBorder="1" applyAlignment="1">
      <alignment horizontal="right" vertical="center"/>
    </xf>
    <xf numFmtId="38" fontId="7" fillId="4" borderId="42" xfId="1" applyFont="1" applyFill="1" applyBorder="1" applyAlignment="1">
      <alignment horizontal="right" vertical="center"/>
    </xf>
    <xf numFmtId="38" fontId="7" fillId="5" borderId="33" xfId="1" applyFont="1" applyFill="1" applyBorder="1" applyAlignment="1">
      <alignment horizontal="right" vertical="center"/>
    </xf>
    <xf numFmtId="177" fontId="5" fillId="2" borderId="43" xfId="0" applyNumberFormat="1" applyFont="1" applyFill="1" applyBorder="1" applyAlignment="1">
      <alignment horizontal="center" vertical="center"/>
    </xf>
    <xf numFmtId="177" fontId="5" fillId="2" borderId="44" xfId="0" applyNumberFormat="1" applyFont="1" applyFill="1" applyBorder="1" applyAlignment="1">
      <alignment horizontal="center" vertical="center"/>
    </xf>
    <xf numFmtId="38" fontId="7" fillId="3" borderId="16" xfId="1" applyFont="1" applyFill="1" applyBorder="1" applyAlignment="1">
      <alignment horizontal="right" vertical="center"/>
    </xf>
    <xf numFmtId="177" fontId="6" fillId="2" borderId="37" xfId="0" applyNumberFormat="1" applyFont="1" applyFill="1" applyBorder="1" applyAlignment="1">
      <alignment horizontal="center" vertical="center"/>
    </xf>
    <xf numFmtId="38" fontId="7" fillId="4" borderId="16" xfId="1" applyFont="1" applyFill="1" applyBorder="1" applyAlignment="1">
      <alignment horizontal="right" vertical="center"/>
    </xf>
    <xf numFmtId="35" fontId="2" fillId="2" borderId="7" xfId="0" applyNumberFormat="1" applyFont="1" applyFill="1" applyBorder="1" applyAlignment="1">
      <alignment horizontal="center" vertical="center" shrinkToFit="1"/>
    </xf>
    <xf numFmtId="177" fontId="6" fillId="2" borderId="45" xfId="0" applyNumberFormat="1" applyFont="1" applyFill="1" applyBorder="1" applyAlignment="1">
      <alignment horizontal="center" vertical="center"/>
    </xf>
    <xf numFmtId="177" fontId="9" fillId="0" borderId="28" xfId="0" applyNumberFormat="1" applyFont="1" applyBorder="1" applyAlignment="1">
      <alignment horizontal="center" vertical="center"/>
    </xf>
    <xf numFmtId="177" fontId="9" fillId="0" borderId="0" xfId="0" applyNumberFormat="1" applyFont="1" applyAlignment="1">
      <alignment horizontal="center" vertical="center"/>
    </xf>
    <xf numFmtId="177" fontId="9" fillId="0" borderId="33" xfId="0" applyNumberFormat="1" applyFont="1" applyBorder="1" applyAlignment="1">
      <alignment horizontal="center" vertical="center"/>
    </xf>
    <xf numFmtId="0" fontId="2" fillId="2" borderId="32" xfId="0" applyNumberFormat="1" applyFont="1" applyFill="1" applyBorder="1" applyAlignment="1">
      <alignment horizontal="center" vertical="center" shrinkToFit="1"/>
    </xf>
    <xf numFmtId="177" fontId="9" fillId="2" borderId="33" xfId="0" applyNumberFormat="1" applyFont="1" applyFill="1" applyBorder="1" applyAlignment="1">
      <alignment horizontal="center" vertical="center"/>
    </xf>
    <xf numFmtId="0" fontId="2" fillId="0" borderId="37" xfId="0" applyNumberFormat="1" applyFont="1" applyBorder="1" applyAlignment="1">
      <alignment horizontal="center" vertical="center"/>
    </xf>
    <xf numFmtId="38" fontId="6" fillId="2" borderId="37" xfId="1" applyFont="1" applyFill="1" applyBorder="1" applyAlignment="1">
      <alignment horizontal="right" vertical="center"/>
    </xf>
    <xf numFmtId="0" fontId="2" fillId="2" borderId="45" xfId="0" applyNumberFormat="1" applyFont="1" applyFill="1" applyBorder="1" applyAlignment="1">
      <alignment horizontal="center" vertical="center" shrinkToFit="1"/>
    </xf>
    <xf numFmtId="35" fontId="2" fillId="2" borderId="45" xfId="0" applyNumberFormat="1" applyFont="1" applyFill="1" applyBorder="1" applyAlignment="1">
      <alignment horizontal="center" vertical="center" shrinkToFit="1"/>
    </xf>
    <xf numFmtId="177" fontId="6" fillId="0" borderId="37" xfId="0" applyNumberFormat="1" applyFont="1" applyBorder="1" applyAlignment="1">
      <alignment vertical="center"/>
    </xf>
    <xf numFmtId="177" fontId="7" fillId="0" borderId="17" xfId="0" applyNumberFormat="1" applyFont="1" applyBorder="1">
      <alignment vertical="center"/>
    </xf>
    <xf numFmtId="177" fontId="7" fillId="0" borderId="46" xfId="0" applyNumberFormat="1" applyFont="1" applyBorder="1">
      <alignment vertical="center"/>
    </xf>
    <xf numFmtId="38" fontId="2" fillId="2" borderId="7" xfId="1" applyFont="1" applyFill="1" applyBorder="1" applyAlignment="1">
      <alignment vertical="center" shrinkToFit="1"/>
    </xf>
    <xf numFmtId="38" fontId="2" fillId="2" borderId="32" xfId="1" applyFont="1" applyFill="1" applyBorder="1" applyAlignment="1">
      <alignment vertical="center" shrinkToFit="1"/>
    </xf>
    <xf numFmtId="177" fontId="9" fillId="2" borderId="46" xfId="0" applyNumberFormat="1" applyFont="1" applyFill="1" applyBorder="1" applyAlignment="1">
      <alignment horizontal="center" vertical="center"/>
    </xf>
    <xf numFmtId="0" fontId="2" fillId="0" borderId="45" xfId="0" applyNumberFormat="1" applyFont="1" applyBorder="1">
      <alignment vertical="center"/>
    </xf>
    <xf numFmtId="38" fontId="6" fillId="0" borderId="37" xfId="1" applyFont="1" applyBorder="1" applyAlignment="1">
      <alignment horizontal="right" vertical="center"/>
    </xf>
    <xf numFmtId="38" fontId="6" fillId="0" borderId="37" xfId="1" applyFont="1" applyFill="1" applyBorder="1" applyAlignment="1">
      <alignment horizontal="right" vertical="center" shrinkToFit="1"/>
    </xf>
    <xf numFmtId="177" fontId="2" fillId="0" borderId="32" xfId="0" applyNumberFormat="1" applyFont="1" applyBorder="1" applyAlignment="1">
      <alignment horizontal="center" vertical="center" shrinkToFit="1"/>
    </xf>
    <xf numFmtId="177" fontId="2" fillId="2" borderId="32" xfId="0" applyNumberFormat="1" applyFont="1" applyFill="1" applyBorder="1" applyAlignment="1">
      <alignment vertical="center" shrinkToFit="1"/>
    </xf>
    <xf numFmtId="0" fontId="2" fillId="0" borderId="15" xfId="0" applyNumberFormat="1" applyFont="1" applyBorder="1" applyAlignment="1">
      <alignment horizontal="center" vertical="center" shrinkToFit="1"/>
    </xf>
    <xf numFmtId="177" fontId="2" fillId="0" borderId="37" xfId="0" applyNumberFormat="1" applyFont="1" applyBorder="1" applyAlignment="1">
      <alignment horizontal="center" vertical="center" shrinkToFit="1"/>
    </xf>
    <xf numFmtId="177" fontId="2" fillId="2" borderId="37" xfId="0" applyNumberFormat="1" applyFont="1" applyFill="1" applyBorder="1" applyAlignment="1">
      <alignment vertical="center" shrinkToFit="1"/>
    </xf>
    <xf numFmtId="0" fontId="2" fillId="0" borderId="16" xfId="0" applyNumberFormat="1" applyFont="1" applyBorder="1" applyAlignment="1">
      <alignment horizontal="center" vertical="center" shrinkToFit="1"/>
    </xf>
    <xf numFmtId="177" fontId="6" fillId="0" borderId="45" xfId="0" applyNumberFormat="1" applyFont="1" applyBorder="1" applyAlignment="1">
      <alignment horizontal="center" vertical="center"/>
    </xf>
    <xf numFmtId="177" fontId="2" fillId="0" borderId="45" xfId="0" applyNumberFormat="1" applyFont="1" applyBorder="1">
      <alignment vertical="center"/>
    </xf>
    <xf numFmtId="177" fontId="6" fillId="0" borderId="45" xfId="0" applyNumberFormat="1" applyFont="1" applyBorder="1" applyAlignment="1">
      <alignment vertical="center"/>
    </xf>
    <xf numFmtId="177" fontId="2" fillId="0" borderId="45" xfId="0" applyNumberFormat="1" applyFont="1" applyBorder="1" applyAlignment="1">
      <alignment horizontal="center" vertical="center" shrinkToFit="1"/>
    </xf>
    <xf numFmtId="0" fontId="2" fillId="0" borderId="47" xfId="0" applyNumberFormat="1" applyFont="1" applyBorder="1" applyAlignment="1">
      <alignment horizontal="center" vertical="center" shrinkToFit="1"/>
    </xf>
    <xf numFmtId="177" fontId="2" fillId="0" borderId="0" xfId="0" applyNumberFormat="1" applyFont="1" applyAlignment="1">
      <alignment vertical="center" shrinkToFit="1"/>
    </xf>
    <xf numFmtId="177" fontId="6" fillId="0" borderId="7" xfId="0" applyNumberFormat="1" applyFont="1" applyBorder="1" applyAlignment="1">
      <alignment horizontal="center" vertical="center"/>
    </xf>
    <xf numFmtId="177" fontId="6" fillId="0" borderId="32" xfId="0" applyNumberFormat="1" applyFont="1" applyBorder="1">
      <alignment vertical="center"/>
    </xf>
    <xf numFmtId="38" fontId="6" fillId="0" borderId="32" xfId="1" applyFont="1" applyFill="1" applyBorder="1" applyAlignment="1">
      <alignment horizontal="right" vertical="center" shrinkToFit="1"/>
    </xf>
    <xf numFmtId="177" fontId="2" fillId="0" borderId="32" xfId="0" applyNumberFormat="1" applyFont="1" applyBorder="1" applyAlignment="1">
      <alignment horizontal="center" vertical="center"/>
    </xf>
    <xf numFmtId="177" fontId="2" fillId="0" borderId="32" xfId="0" applyNumberFormat="1" applyFont="1" applyBorder="1" applyAlignment="1">
      <alignment vertical="center" shrinkToFit="1"/>
    </xf>
    <xf numFmtId="38" fontId="2" fillId="0" borderId="42" xfId="1" applyFont="1" applyBorder="1" applyAlignment="1">
      <alignment vertical="center" shrinkToFit="1"/>
    </xf>
    <xf numFmtId="177" fontId="6" fillId="0" borderId="37" xfId="0" applyNumberFormat="1" applyFont="1" applyBorder="1">
      <alignment vertical="center"/>
    </xf>
    <xf numFmtId="177" fontId="7" fillId="0" borderId="15" xfId="0" applyNumberFormat="1" applyFont="1" applyBorder="1">
      <alignment vertical="center"/>
    </xf>
    <xf numFmtId="177" fontId="2" fillId="0" borderId="37" xfId="0" applyNumberFormat="1" applyFont="1" applyBorder="1" applyAlignment="1">
      <alignment horizontal="center" vertical="center"/>
    </xf>
    <xf numFmtId="177" fontId="2" fillId="0" borderId="37" xfId="0" applyNumberFormat="1" applyFont="1" applyBorder="1" applyAlignment="1">
      <alignment vertical="center" shrinkToFit="1"/>
    </xf>
    <xf numFmtId="38" fontId="2" fillId="0" borderId="16" xfId="1" applyFont="1" applyBorder="1" applyAlignment="1">
      <alignment vertical="center" shrinkToFit="1"/>
    </xf>
    <xf numFmtId="177" fontId="6" fillId="0" borderId="45" xfId="0" applyNumberFormat="1" applyFont="1" applyBorder="1">
      <alignment vertical="center"/>
    </xf>
    <xf numFmtId="177" fontId="7" fillId="0" borderId="16" xfId="0" applyNumberFormat="1" applyFont="1" applyBorder="1">
      <alignment vertical="center"/>
    </xf>
    <xf numFmtId="177" fontId="6" fillId="0" borderId="30" xfId="0" applyNumberFormat="1" applyFont="1" applyBorder="1" applyAlignment="1">
      <alignment horizontal="right" vertical="center"/>
    </xf>
    <xf numFmtId="177" fontId="2" fillId="0" borderId="45" xfId="0" applyNumberFormat="1" applyFont="1" applyBorder="1" applyAlignment="1">
      <alignment horizontal="center" vertical="center"/>
    </xf>
    <xf numFmtId="177" fontId="2" fillId="0" borderId="17" xfId="0" applyNumberFormat="1" applyFont="1" applyBorder="1">
      <alignment vertical="center"/>
    </xf>
    <xf numFmtId="177" fontId="2" fillId="0" borderId="30" xfId="0" applyNumberFormat="1" applyFont="1" applyBorder="1">
      <alignment vertical="center"/>
    </xf>
    <xf numFmtId="0" fontId="10" fillId="0" borderId="32" xfId="0" applyNumberFormat="1" applyFont="1" applyBorder="1" applyAlignment="1">
      <alignment horizontal="center" vertical="center" wrapText="1"/>
    </xf>
    <xf numFmtId="177" fontId="7" fillId="0" borderId="47" xfId="0" applyNumberFormat="1" applyFont="1" applyBorder="1">
      <alignment vertical="center"/>
    </xf>
    <xf numFmtId="0" fontId="10" fillId="0" borderId="45" xfId="0" applyNumberFormat="1" applyFont="1" applyBorder="1" applyAlignment="1">
      <alignment horizontal="center" vertical="center" wrapText="1"/>
    </xf>
    <xf numFmtId="177" fontId="2" fillId="0" borderId="0" xfId="0" applyNumberFormat="1" applyFont="1" applyBorder="1">
      <alignment vertical="center"/>
    </xf>
    <xf numFmtId="177" fontId="5" fillId="0" borderId="7" xfId="0" applyNumberFormat="1" applyFont="1" applyBorder="1" applyAlignment="1">
      <alignment horizontal="center" vertical="center"/>
    </xf>
    <xf numFmtId="177" fontId="2" fillId="0" borderId="7" xfId="0" applyNumberFormat="1" applyFont="1" applyBorder="1" applyAlignment="1">
      <alignment horizontal="center" vertical="center" shrinkToFit="1"/>
    </xf>
    <xf numFmtId="177" fontId="2" fillId="0" borderId="7" xfId="0" applyNumberFormat="1" applyFont="1" applyBorder="1" applyAlignment="1">
      <alignment horizontal="center" vertical="center"/>
    </xf>
    <xf numFmtId="177" fontId="2" fillId="2" borderId="7" xfId="0" applyNumberFormat="1" applyFont="1" applyFill="1" applyBorder="1">
      <alignment vertical="center"/>
    </xf>
    <xf numFmtId="177" fontId="2" fillId="0" borderId="7" xfId="0" applyNumberFormat="1" applyFont="1" applyBorder="1">
      <alignment vertical="center"/>
    </xf>
    <xf numFmtId="177" fontId="2" fillId="2" borderId="32" xfId="0" applyNumberFormat="1" applyFont="1" applyFill="1" applyBorder="1">
      <alignment vertical="center"/>
    </xf>
    <xf numFmtId="177" fontId="2" fillId="0" borderId="32" xfId="0" applyNumberFormat="1" applyFont="1" applyBorder="1">
      <alignment vertical="center"/>
    </xf>
    <xf numFmtId="177" fontId="5" fillId="0" borderId="7" xfId="0" applyNumberFormat="1" applyFont="1" applyBorder="1">
      <alignment vertical="center"/>
    </xf>
    <xf numFmtId="177" fontId="2" fillId="0" borderId="26" xfId="0" applyNumberFormat="1" applyFont="1" applyBorder="1">
      <alignment vertical="center"/>
    </xf>
    <xf numFmtId="177" fontId="2" fillId="0" borderId="27" xfId="0" applyNumberFormat="1" applyFont="1" applyBorder="1">
      <alignment vertical="center"/>
    </xf>
    <xf numFmtId="177" fontId="2" fillId="0" borderId="6" xfId="0" applyNumberFormat="1" applyFont="1" applyBorder="1">
      <alignment vertical="center"/>
    </xf>
    <xf numFmtId="0" fontId="2" fillId="0" borderId="27" xfId="0" applyFont="1" applyBorder="1">
      <alignment vertical="center"/>
    </xf>
    <xf numFmtId="0" fontId="2" fillId="0" borderId="6" xfId="0" applyFont="1" applyBorder="1">
      <alignment vertical="center"/>
    </xf>
  </cellXfs>
  <cellStyles count="2">
    <cellStyle name="標準" xfId="0" builtinId="0"/>
    <cellStyle name="桁区切り" xfId="1" builtinId="6"/>
  </cellStyles>
  <tableStyles count="0" defaultTableStyle="TableStyleMedium2" defaultPivotStyle="PivotStyleLight16"/>
  <colors>
    <mruColors>
      <color rgb="FFFFFFE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5"/>
  <sheetViews>
    <sheetView tabSelected="1" workbookViewId="0">
      <selection activeCell="A6" sqref="A6"/>
    </sheetView>
  </sheetViews>
  <sheetFormatPr defaultRowHeight="18.75"/>
  <sheetData>
    <row r="1" spans="1:1">
      <c r="A1" t="s">
        <v>16</v>
      </c>
    </row>
    <row r="2" spans="1:1">
      <c r="A2" s="1" t="s">
        <v>96</v>
      </c>
    </row>
    <row r="3" spans="1:1">
      <c r="A3" s="1" t="s">
        <v>76</v>
      </c>
    </row>
    <row r="5" spans="1:1">
      <c r="A5" s="1" t="s">
        <v>97</v>
      </c>
    </row>
  </sheetData>
  <phoneticPr fontId="1" type="Hiragana"/>
  <pageMargins left="0.7" right="0.7" top="0.75" bottom="0.75"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2:G25"/>
  <sheetViews>
    <sheetView view="pageBreakPreview" zoomScaleSheetLayoutView="100" workbookViewId="0">
      <selection activeCell="B6" sqref="B6"/>
    </sheetView>
  </sheetViews>
  <sheetFormatPr defaultRowHeight="13.5"/>
  <cols>
    <col min="1" max="1" width="5.5" style="2" customWidth="1"/>
    <col min="2" max="2" width="16" style="2" customWidth="1"/>
    <col min="3" max="3" width="20.125" style="2" customWidth="1"/>
    <col min="4" max="4" width="7.25" style="2" bestFit="1" customWidth="1"/>
    <col min="5" max="5" width="9" style="2" bestFit="1" customWidth="1"/>
    <col min="6" max="6" width="11.5" style="2" bestFit="1" customWidth="1"/>
    <col min="7" max="7" width="10.125" style="2" bestFit="1" customWidth="1"/>
    <col min="8" max="16384" width="9" style="2" customWidth="1"/>
  </cols>
  <sheetData>
    <row r="2" spans="1:7" ht="17.25">
      <c r="A2" s="3" t="s">
        <v>71</v>
      </c>
      <c r="B2" s="3"/>
      <c r="C2" s="3"/>
      <c r="D2" s="3"/>
      <c r="E2" s="3"/>
      <c r="F2" s="3"/>
    </row>
    <row r="3" spans="1:7" ht="17.25">
      <c r="A3" s="4"/>
      <c r="B3" s="4"/>
      <c r="C3" s="4"/>
      <c r="D3" s="4"/>
      <c r="E3" s="4"/>
      <c r="F3" s="4"/>
    </row>
    <row r="4" spans="1:7" ht="18">
      <c r="A4" s="5" t="s">
        <v>12</v>
      </c>
    </row>
    <row r="5" spans="1:7" ht="37.5" customHeight="1">
      <c r="A5" s="6"/>
      <c r="B5" s="10" t="s">
        <v>89</v>
      </c>
      <c r="C5" s="10" t="s">
        <v>90</v>
      </c>
      <c r="D5" s="10" t="s">
        <v>91</v>
      </c>
      <c r="E5" s="21" t="s">
        <v>102</v>
      </c>
      <c r="F5" s="23" t="s">
        <v>87</v>
      </c>
      <c r="G5" s="28" t="s">
        <v>101</v>
      </c>
    </row>
    <row r="6" spans="1:7" ht="22.5" customHeight="1">
      <c r="A6" s="7">
        <v>1</v>
      </c>
      <c r="B6" s="11"/>
      <c r="C6" s="11"/>
      <c r="D6" s="11"/>
      <c r="E6" s="11"/>
      <c r="F6" s="24"/>
      <c r="G6" s="29"/>
    </row>
    <row r="7" spans="1:7" ht="22.5" customHeight="1">
      <c r="A7" s="8">
        <v>2</v>
      </c>
      <c r="B7" s="12"/>
      <c r="C7" s="12"/>
      <c r="D7" s="12"/>
      <c r="E7" s="12"/>
      <c r="F7" s="25"/>
      <c r="G7" s="30"/>
    </row>
    <row r="8" spans="1:7" ht="22.5" customHeight="1">
      <c r="A8" s="8">
        <v>3</v>
      </c>
      <c r="B8" s="12"/>
      <c r="C8" s="12"/>
      <c r="D8" s="12"/>
      <c r="E8" s="12"/>
      <c r="F8" s="25"/>
      <c r="G8" s="30"/>
    </row>
    <row r="9" spans="1:7" ht="22.5" customHeight="1">
      <c r="A9" s="8">
        <v>4</v>
      </c>
      <c r="B9" s="12"/>
      <c r="C9" s="12"/>
      <c r="D9" s="12"/>
      <c r="E9" s="12"/>
      <c r="F9" s="25"/>
      <c r="G9" s="30"/>
    </row>
    <row r="10" spans="1:7" ht="22.5" customHeight="1">
      <c r="A10" s="8">
        <v>5</v>
      </c>
      <c r="B10" s="12"/>
      <c r="C10" s="12"/>
      <c r="D10" s="12"/>
      <c r="E10" s="12"/>
      <c r="F10" s="25"/>
      <c r="G10" s="30"/>
    </row>
    <row r="11" spans="1:7" ht="22.5" customHeight="1">
      <c r="A11" s="8">
        <v>6</v>
      </c>
      <c r="B11" s="12"/>
      <c r="C11" s="12"/>
      <c r="D11" s="12"/>
      <c r="E11" s="12"/>
      <c r="F11" s="25"/>
      <c r="G11" s="30"/>
    </row>
    <row r="12" spans="1:7" ht="22.5" customHeight="1">
      <c r="A12" s="8">
        <v>7</v>
      </c>
      <c r="B12" s="12"/>
      <c r="C12" s="12"/>
      <c r="D12" s="12"/>
      <c r="E12" s="12"/>
      <c r="F12" s="25"/>
      <c r="G12" s="30"/>
    </row>
    <row r="13" spans="1:7" ht="22.5" customHeight="1">
      <c r="A13" s="8">
        <v>8</v>
      </c>
      <c r="B13" s="12"/>
      <c r="C13" s="12"/>
      <c r="D13" s="12"/>
      <c r="E13" s="12"/>
      <c r="F13" s="25"/>
      <c r="G13" s="30"/>
    </row>
    <row r="14" spans="1:7" ht="22.5" customHeight="1">
      <c r="A14" s="8">
        <v>9</v>
      </c>
      <c r="B14" s="12"/>
      <c r="C14" s="12"/>
      <c r="D14" s="12"/>
      <c r="E14" s="12"/>
      <c r="F14" s="25"/>
      <c r="G14" s="30"/>
    </row>
    <row r="15" spans="1:7" ht="22.5" customHeight="1">
      <c r="A15" s="8">
        <v>10</v>
      </c>
      <c r="B15" s="12"/>
      <c r="C15" s="12"/>
      <c r="D15" s="12"/>
      <c r="E15" s="12"/>
      <c r="F15" s="25"/>
      <c r="G15" s="30"/>
    </row>
    <row r="16" spans="1:7" ht="22.5" customHeight="1">
      <c r="A16" s="9"/>
      <c r="B16" s="13"/>
      <c r="C16" s="13"/>
      <c r="D16" s="13"/>
      <c r="E16" s="13"/>
      <c r="F16" s="26"/>
      <c r="G16" s="31"/>
    </row>
    <row r="18" spans="1:7" ht="18">
      <c r="A18" s="5" t="s">
        <v>40</v>
      </c>
    </row>
    <row r="19" spans="1:7" ht="37.5" customHeight="1">
      <c r="A19" s="6"/>
      <c r="B19" s="10" t="s">
        <v>89</v>
      </c>
      <c r="C19" s="14" t="s">
        <v>93</v>
      </c>
      <c r="D19" s="17"/>
      <c r="E19" s="21" t="s">
        <v>102</v>
      </c>
      <c r="F19" s="23" t="s">
        <v>87</v>
      </c>
      <c r="G19" s="28" t="s">
        <v>101</v>
      </c>
    </row>
    <row r="20" spans="1:7" ht="22.5" customHeight="1">
      <c r="A20" s="7">
        <v>1</v>
      </c>
      <c r="B20" s="11"/>
      <c r="C20" s="15"/>
      <c r="D20" s="18"/>
      <c r="E20" s="11"/>
      <c r="F20" s="24"/>
      <c r="G20" s="29"/>
    </row>
    <row r="21" spans="1:7" ht="22.5" customHeight="1">
      <c r="A21" s="9"/>
      <c r="B21" s="13"/>
      <c r="C21" s="16"/>
      <c r="D21" s="19"/>
      <c r="E21" s="13"/>
      <c r="F21" s="26"/>
      <c r="G21" s="31"/>
    </row>
    <row r="22" spans="1:7" ht="14.25"/>
    <row r="23" spans="1:7" ht="31.5" customHeight="1">
      <c r="D23" s="20" t="s">
        <v>92</v>
      </c>
      <c r="E23" s="22"/>
      <c r="F23" s="27">
        <f>SUM(F6:F16,F20:F21)</f>
        <v>0</v>
      </c>
    </row>
    <row r="24" spans="1:7" ht="14.25"/>
    <row r="25" spans="1:7" ht="31.5" customHeight="1">
      <c r="D25" s="20" t="s">
        <v>103</v>
      </c>
      <c r="E25" s="22"/>
      <c r="F25" s="27">
        <f>SUM(G6:G16,G20:G21)</f>
        <v>0</v>
      </c>
    </row>
  </sheetData>
  <mergeCells count="6">
    <mergeCell ref="A2:F2"/>
    <mergeCell ref="C19:D19"/>
    <mergeCell ref="C20:D20"/>
    <mergeCell ref="C21:D21"/>
    <mergeCell ref="D23:E23"/>
    <mergeCell ref="D25:E25"/>
  </mergeCells>
  <phoneticPr fontId="1" type="Hiragana"/>
  <pageMargins left="0.7" right="0.7" top="0.75" bottom="0.75" header="0.3" footer="0.3"/>
  <pageSetup paperSize="9" scale="9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E114"/>
  <sheetViews>
    <sheetView view="pageBreakPreview" zoomScale="85" zoomScaleSheetLayoutView="85" workbookViewId="0">
      <selection activeCell="B6" sqref="B6"/>
    </sheetView>
  </sheetViews>
  <sheetFormatPr defaultRowHeight="13.5"/>
  <cols>
    <col min="1" max="29" width="3.625" style="32" customWidth="1"/>
    <col min="30" max="47" width="3.75" style="32" customWidth="1"/>
    <col min="48" max="16384" width="9" style="32" customWidth="1"/>
  </cols>
  <sheetData>
    <row r="1" spans="1:31" ht="17" customHeight="1">
      <c r="A1" s="32" t="s">
        <v>83</v>
      </c>
    </row>
    <row r="2" spans="1:31" ht="19.5" customHeight="1">
      <c r="A2" s="33" t="s">
        <v>95</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31" ht="11.25"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row>
    <row r="4" spans="1:31" ht="21.75" customHeight="1">
      <c r="A4" s="35"/>
      <c r="B4" s="35"/>
      <c r="C4" s="35"/>
      <c r="D4" s="35"/>
      <c r="J4" s="87" t="s">
        <v>17</v>
      </c>
      <c r="K4" s="89"/>
      <c r="L4" s="91"/>
      <c r="M4" s="91"/>
      <c r="N4" s="91"/>
      <c r="O4" s="91"/>
      <c r="P4" s="91"/>
      <c r="Q4" s="91"/>
      <c r="R4" s="91"/>
      <c r="S4" s="101"/>
      <c r="T4" s="36"/>
      <c r="U4" s="36"/>
      <c r="V4" s="36"/>
      <c r="W4" s="35"/>
      <c r="X4" s="35"/>
      <c r="Y4" s="35"/>
      <c r="Z4" s="130" t="s">
        <v>41</v>
      </c>
      <c r="AA4" s="133">
        <v>1</v>
      </c>
      <c r="AB4" s="133"/>
      <c r="AC4" s="137"/>
      <c r="AD4" s="35"/>
      <c r="AE4" s="35"/>
    </row>
    <row r="5" spans="1:31" ht="11.25" customHeight="1">
      <c r="A5" s="36"/>
      <c r="B5" s="36"/>
      <c r="C5" s="36"/>
      <c r="D5" s="36"/>
      <c r="J5" s="88"/>
      <c r="K5" s="88"/>
      <c r="L5" s="88"/>
      <c r="M5" s="88"/>
      <c r="N5" s="88"/>
      <c r="O5" s="88"/>
      <c r="P5" s="88"/>
      <c r="Q5" s="88"/>
      <c r="R5" s="88"/>
      <c r="S5" s="88"/>
      <c r="T5" s="36"/>
      <c r="U5" s="36"/>
      <c r="V5" s="36"/>
      <c r="W5" s="36"/>
      <c r="X5" s="36"/>
      <c r="Y5" s="36"/>
      <c r="Z5" s="36"/>
      <c r="AD5" s="36"/>
      <c r="AE5" s="36"/>
    </row>
    <row r="6" spans="1:31" ht="17.25" customHeight="1">
      <c r="A6" s="37" t="s">
        <v>1</v>
      </c>
    </row>
    <row r="7" spans="1:31" ht="7.5" customHeight="1"/>
    <row r="8" spans="1:31" ht="17" customHeight="1">
      <c r="A8" s="38" t="s">
        <v>47</v>
      </c>
      <c r="B8" s="38"/>
      <c r="C8" s="38"/>
      <c r="D8" s="38" t="s">
        <v>51</v>
      </c>
      <c r="E8" s="38"/>
      <c r="F8" s="38"/>
      <c r="G8" s="38"/>
      <c r="H8" s="38"/>
      <c r="I8" s="38" t="s">
        <v>48</v>
      </c>
      <c r="J8" s="38"/>
      <c r="K8" s="38"/>
      <c r="L8" s="38"/>
      <c r="M8" s="38"/>
      <c r="N8" s="38"/>
      <c r="O8" s="38"/>
      <c r="P8" s="38" t="s">
        <v>49</v>
      </c>
      <c r="Q8" s="38"/>
      <c r="R8" s="38"/>
      <c r="S8" s="38"/>
      <c r="T8" s="105" t="s">
        <v>27</v>
      </c>
      <c r="U8" s="108"/>
      <c r="V8" s="114"/>
      <c r="W8" s="120" t="s">
        <v>32</v>
      </c>
      <c r="X8" s="125"/>
      <c r="Y8" s="125"/>
      <c r="Z8" s="131"/>
      <c r="AA8" s="134" t="s">
        <v>68</v>
      </c>
      <c r="AB8" s="136"/>
    </row>
    <row r="9" spans="1:31" ht="17" customHeight="1">
      <c r="A9" s="39" t="s">
        <v>54</v>
      </c>
      <c r="B9" s="54"/>
      <c r="C9" s="65"/>
      <c r="D9" s="72"/>
      <c r="E9" s="72"/>
      <c r="F9" s="72"/>
      <c r="G9" s="72"/>
      <c r="H9" s="72"/>
      <c r="I9" s="72"/>
      <c r="J9" s="72"/>
      <c r="K9" s="90"/>
      <c r="L9" s="92" t="s">
        <v>6</v>
      </c>
      <c r="M9" s="94"/>
      <c r="N9" s="72"/>
      <c r="O9" s="72"/>
      <c r="P9" s="99"/>
      <c r="Q9" s="99"/>
      <c r="R9" s="100"/>
      <c r="S9" s="102" t="s">
        <v>24</v>
      </c>
      <c r="T9" s="106"/>
      <c r="U9" s="109"/>
      <c r="V9" s="112" t="s">
        <v>50</v>
      </c>
      <c r="W9" s="121">
        <f t="shared" ref="W9:W32" si="0">IF(T9=0,P9,P9/T9)</f>
        <v>0</v>
      </c>
      <c r="X9" s="126"/>
      <c r="Y9" s="126"/>
      <c r="Z9" s="112" t="s">
        <v>24</v>
      </c>
      <c r="AA9" s="120" t="s">
        <v>79</v>
      </c>
      <c r="AB9" s="131"/>
    </row>
    <row r="10" spans="1:31" ht="17" customHeight="1">
      <c r="A10" s="40" t="s">
        <v>46</v>
      </c>
      <c r="B10" s="55"/>
      <c r="C10" s="66"/>
      <c r="D10" s="72"/>
      <c r="E10" s="72"/>
      <c r="F10" s="72"/>
      <c r="G10" s="72"/>
      <c r="H10" s="72"/>
      <c r="I10" s="72"/>
      <c r="J10" s="72"/>
      <c r="K10" s="90"/>
      <c r="L10" s="92" t="s">
        <v>6</v>
      </c>
      <c r="M10" s="94"/>
      <c r="N10" s="72"/>
      <c r="O10" s="72"/>
      <c r="P10" s="99"/>
      <c r="Q10" s="99"/>
      <c r="R10" s="100"/>
      <c r="S10" s="102" t="s">
        <v>24</v>
      </c>
      <c r="T10" s="106"/>
      <c r="U10" s="109"/>
      <c r="V10" s="112" t="s">
        <v>50</v>
      </c>
      <c r="W10" s="121">
        <f t="shared" si="0"/>
        <v>0</v>
      </c>
      <c r="X10" s="126"/>
      <c r="Y10" s="126"/>
      <c r="Z10" s="112" t="s">
        <v>24</v>
      </c>
      <c r="AA10" s="120" t="s">
        <v>79</v>
      </c>
      <c r="AB10" s="131"/>
    </row>
    <row r="11" spans="1:31" ht="17" customHeight="1">
      <c r="A11" s="41"/>
      <c r="B11" s="56"/>
      <c r="C11" s="67"/>
      <c r="D11" s="72"/>
      <c r="E11" s="72"/>
      <c r="F11" s="72"/>
      <c r="G11" s="72"/>
      <c r="H11" s="72"/>
      <c r="I11" s="72"/>
      <c r="J11" s="72"/>
      <c r="K11" s="90"/>
      <c r="L11" s="92" t="s">
        <v>6</v>
      </c>
      <c r="M11" s="94"/>
      <c r="N11" s="72"/>
      <c r="O11" s="72"/>
      <c r="P11" s="99"/>
      <c r="Q11" s="99"/>
      <c r="R11" s="100"/>
      <c r="S11" s="102" t="s">
        <v>24</v>
      </c>
      <c r="T11" s="106"/>
      <c r="U11" s="109"/>
      <c r="V11" s="112" t="s">
        <v>50</v>
      </c>
      <c r="W11" s="121">
        <f t="shared" si="0"/>
        <v>0</v>
      </c>
      <c r="X11" s="126"/>
      <c r="Y11" s="126"/>
      <c r="Z11" s="112" t="s">
        <v>24</v>
      </c>
      <c r="AA11" s="120" t="s">
        <v>79</v>
      </c>
      <c r="AB11" s="131"/>
    </row>
    <row r="12" spans="1:31" ht="17" customHeight="1">
      <c r="A12" s="41"/>
      <c r="B12" s="56"/>
      <c r="C12" s="67"/>
      <c r="D12" s="72"/>
      <c r="E12" s="72"/>
      <c r="F12" s="72"/>
      <c r="G12" s="72"/>
      <c r="H12" s="72"/>
      <c r="I12" s="72"/>
      <c r="J12" s="72"/>
      <c r="K12" s="90"/>
      <c r="L12" s="92" t="s">
        <v>6</v>
      </c>
      <c r="M12" s="94"/>
      <c r="N12" s="72"/>
      <c r="O12" s="72"/>
      <c r="P12" s="99"/>
      <c r="Q12" s="99"/>
      <c r="R12" s="100"/>
      <c r="S12" s="102" t="s">
        <v>24</v>
      </c>
      <c r="T12" s="106"/>
      <c r="U12" s="109"/>
      <c r="V12" s="112" t="s">
        <v>50</v>
      </c>
      <c r="W12" s="121">
        <f t="shared" si="0"/>
        <v>0</v>
      </c>
      <c r="X12" s="126"/>
      <c r="Y12" s="126"/>
      <c r="Z12" s="112" t="s">
        <v>24</v>
      </c>
      <c r="AA12" s="120" t="s">
        <v>79</v>
      </c>
      <c r="AB12" s="131"/>
    </row>
    <row r="13" spans="1:31" ht="17" customHeight="1">
      <c r="A13" s="42"/>
      <c r="B13" s="57"/>
      <c r="C13" s="68"/>
      <c r="D13" s="72"/>
      <c r="E13" s="72"/>
      <c r="F13" s="72"/>
      <c r="G13" s="72"/>
      <c r="H13" s="72"/>
      <c r="I13" s="72"/>
      <c r="J13" s="72"/>
      <c r="K13" s="90"/>
      <c r="L13" s="92" t="s">
        <v>6</v>
      </c>
      <c r="M13" s="94"/>
      <c r="N13" s="72"/>
      <c r="O13" s="72"/>
      <c r="P13" s="99"/>
      <c r="Q13" s="99"/>
      <c r="R13" s="100"/>
      <c r="S13" s="102" t="s">
        <v>24</v>
      </c>
      <c r="T13" s="106"/>
      <c r="U13" s="109"/>
      <c r="V13" s="112" t="s">
        <v>50</v>
      </c>
      <c r="W13" s="121">
        <f t="shared" si="0"/>
        <v>0</v>
      </c>
      <c r="X13" s="126"/>
      <c r="Y13" s="126"/>
      <c r="Z13" s="112" t="s">
        <v>24</v>
      </c>
      <c r="AA13" s="120" t="s">
        <v>79</v>
      </c>
      <c r="AB13" s="131"/>
    </row>
    <row r="14" spans="1:31" ht="17" customHeight="1">
      <c r="A14" s="43"/>
      <c r="B14" s="58"/>
      <c r="C14" s="69"/>
      <c r="D14" s="72"/>
      <c r="E14" s="72"/>
      <c r="F14" s="72"/>
      <c r="G14" s="72"/>
      <c r="H14" s="72"/>
      <c r="I14" s="72"/>
      <c r="J14" s="72"/>
      <c r="K14" s="90"/>
      <c r="L14" s="92" t="s">
        <v>6</v>
      </c>
      <c r="M14" s="94"/>
      <c r="N14" s="72"/>
      <c r="O14" s="72"/>
      <c r="P14" s="99"/>
      <c r="Q14" s="99"/>
      <c r="R14" s="100"/>
      <c r="S14" s="102" t="s">
        <v>24</v>
      </c>
      <c r="T14" s="106"/>
      <c r="U14" s="109"/>
      <c r="V14" s="112" t="s">
        <v>50</v>
      </c>
      <c r="W14" s="121">
        <f t="shared" si="0"/>
        <v>0</v>
      </c>
      <c r="X14" s="126"/>
      <c r="Y14" s="126"/>
      <c r="Z14" s="112" t="s">
        <v>24</v>
      </c>
      <c r="AA14" s="120" t="s">
        <v>79</v>
      </c>
      <c r="AB14" s="131"/>
    </row>
    <row r="15" spans="1:31" ht="17" customHeight="1">
      <c r="A15" s="39" t="s">
        <v>55</v>
      </c>
      <c r="B15" s="54"/>
      <c r="C15" s="65"/>
      <c r="D15" s="72"/>
      <c r="E15" s="72"/>
      <c r="F15" s="72"/>
      <c r="G15" s="72"/>
      <c r="H15" s="72"/>
      <c r="I15" s="72"/>
      <c r="J15" s="72"/>
      <c r="K15" s="90"/>
      <c r="L15" s="92" t="s">
        <v>6</v>
      </c>
      <c r="M15" s="94"/>
      <c r="N15" s="72"/>
      <c r="O15" s="72"/>
      <c r="P15" s="99"/>
      <c r="Q15" s="99"/>
      <c r="R15" s="100"/>
      <c r="S15" s="102" t="s">
        <v>24</v>
      </c>
      <c r="T15" s="106"/>
      <c r="U15" s="109"/>
      <c r="V15" s="112" t="s">
        <v>50</v>
      </c>
      <c r="W15" s="121">
        <f t="shared" si="0"/>
        <v>0</v>
      </c>
      <c r="X15" s="126"/>
      <c r="Y15" s="126"/>
      <c r="Z15" s="112" t="s">
        <v>24</v>
      </c>
      <c r="AA15" s="120" t="s">
        <v>79</v>
      </c>
      <c r="AB15" s="131"/>
    </row>
    <row r="16" spans="1:31" ht="17" customHeight="1">
      <c r="A16" s="40" t="e">
        <f>A10+1</f>
        <v>#VALUE!</v>
      </c>
      <c r="B16" s="55"/>
      <c r="C16" s="66"/>
      <c r="D16" s="72"/>
      <c r="E16" s="72"/>
      <c r="F16" s="72"/>
      <c r="G16" s="72"/>
      <c r="H16" s="72"/>
      <c r="I16" s="72"/>
      <c r="J16" s="72"/>
      <c r="K16" s="90"/>
      <c r="L16" s="92" t="s">
        <v>6</v>
      </c>
      <c r="M16" s="94"/>
      <c r="N16" s="72"/>
      <c r="O16" s="72"/>
      <c r="P16" s="99"/>
      <c r="Q16" s="99"/>
      <c r="R16" s="100"/>
      <c r="S16" s="102" t="s">
        <v>24</v>
      </c>
      <c r="T16" s="106"/>
      <c r="U16" s="109"/>
      <c r="V16" s="112" t="s">
        <v>50</v>
      </c>
      <c r="W16" s="121">
        <f t="shared" si="0"/>
        <v>0</v>
      </c>
      <c r="X16" s="126"/>
      <c r="Y16" s="126"/>
      <c r="Z16" s="112" t="s">
        <v>24</v>
      </c>
      <c r="AA16" s="120" t="s">
        <v>79</v>
      </c>
      <c r="AB16" s="131"/>
    </row>
    <row r="17" spans="1:28" ht="17" customHeight="1">
      <c r="A17" s="41"/>
      <c r="B17" s="56"/>
      <c r="C17" s="67"/>
      <c r="D17" s="72"/>
      <c r="E17" s="72"/>
      <c r="F17" s="72"/>
      <c r="G17" s="72"/>
      <c r="H17" s="72"/>
      <c r="I17" s="72"/>
      <c r="J17" s="72"/>
      <c r="K17" s="90"/>
      <c r="L17" s="92" t="s">
        <v>6</v>
      </c>
      <c r="M17" s="94"/>
      <c r="N17" s="72"/>
      <c r="O17" s="72"/>
      <c r="P17" s="99"/>
      <c r="Q17" s="99"/>
      <c r="R17" s="100"/>
      <c r="S17" s="102" t="s">
        <v>24</v>
      </c>
      <c r="T17" s="106"/>
      <c r="U17" s="109"/>
      <c r="V17" s="112" t="s">
        <v>50</v>
      </c>
      <c r="W17" s="121">
        <f t="shared" si="0"/>
        <v>0</v>
      </c>
      <c r="X17" s="126"/>
      <c r="Y17" s="126"/>
      <c r="Z17" s="112" t="s">
        <v>24</v>
      </c>
      <c r="AA17" s="120" t="s">
        <v>79</v>
      </c>
      <c r="AB17" s="131"/>
    </row>
    <row r="18" spans="1:28" ht="17" customHeight="1">
      <c r="A18" s="41"/>
      <c r="B18" s="56"/>
      <c r="C18" s="67"/>
      <c r="D18" s="72"/>
      <c r="E18" s="72"/>
      <c r="F18" s="72"/>
      <c r="G18" s="72"/>
      <c r="H18" s="72"/>
      <c r="I18" s="72"/>
      <c r="J18" s="72"/>
      <c r="K18" s="90"/>
      <c r="L18" s="92" t="s">
        <v>6</v>
      </c>
      <c r="M18" s="94"/>
      <c r="N18" s="72"/>
      <c r="O18" s="72"/>
      <c r="P18" s="99"/>
      <c r="Q18" s="99"/>
      <c r="R18" s="100"/>
      <c r="S18" s="102" t="s">
        <v>24</v>
      </c>
      <c r="T18" s="106"/>
      <c r="U18" s="109"/>
      <c r="V18" s="112" t="s">
        <v>50</v>
      </c>
      <c r="W18" s="121">
        <f t="shared" si="0"/>
        <v>0</v>
      </c>
      <c r="X18" s="126"/>
      <c r="Y18" s="126"/>
      <c r="Z18" s="112" t="s">
        <v>24</v>
      </c>
      <c r="AA18" s="120" t="s">
        <v>79</v>
      </c>
      <c r="AB18" s="131"/>
    </row>
    <row r="19" spans="1:28" ht="17" customHeight="1">
      <c r="A19" s="42"/>
      <c r="B19" s="57"/>
      <c r="C19" s="68"/>
      <c r="D19" s="72"/>
      <c r="E19" s="72"/>
      <c r="F19" s="72"/>
      <c r="G19" s="72"/>
      <c r="H19" s="72"/>
      <c r="I19" s="72"/>
      <c r="J19" s="72"/>
      <c r="K19" s="90"/>
      <c r="L19" s="92" t="s">
        <v>6</v>
      </c>
      <c r="M19" s="94"/>
      <c r="N19" s="72"/>
      <c r="O19" s="72"/>
      <c r="P19" s="99"/>
      <c r="Q19" s="99"/>
      <c r="R19" s="100"/>
      <c r="S19" s="102" t="s">
        <v>24</v>
      </c>
      <c r="T19" s="106"/>
      <c r="U19" s="109"/>
      <c r="V19" s="112" t="s">
        <v>50</v>
      </c>
      <c r="W19" s="121">
        <f t="shared" si="0"/>
        <v>0</v>
      </c>
      <c r="X19" s="126"/>
      <c r="Y19" s="126"/>
      <c r="Z19" s="112" t="s">
        <v>24</v>
      </c>
      <c r="AA19" s="120" t="s">
        <v>79</v>
      </c>
      <c r="AB19" s="131"/>
    </row>
    <row r="20" spans="1:28" ht="17" customHeight="1">
      <c r="A20" s="43"/>
      <c r="B20" s="58"/>
      <c r="C20" s="69"/>
      <c r="D20" s="72"/>
      <c r="E20" s="72"/>
      <c r="F20" s="72"/>
      <c r="G20" s="72"/>
      <c r="H20" s="72"/>
      <c r="I20" s="72"/>
      <c r="J20" s="72"/>
      <c r="K20" s="90"/>
      <c r="L20" s="92" t="s">
        <v>6</v>
      </c>
      <c r="M20" s="94"/>
      <c r="N20" s="72"/>
      <c r="O20" s="72"/>
      <c r="P20" s="99"/>
      <c r="Q20" s="99"/>
      <c r="R20" s="100"/>
      <c r="S20" s="102" t="s">
        <v>24</v>
      </c>
      <c r="T20" s="106"/>
      <c r="U20" s="109"/>
      <c r="V20" s="112" t="s">
        <v>50</v>
      </c>
      <c r="W20" s="121">
        <f t="shared" si="0"/>
        <v>0</v>
      </c>
      <c r="X20" s="126"/>
      <c r="Y20" s="126"/>
      <c r="Z20" s="112" t="s">
        <v>24</v>
      </c>
      <c r="AA20" s="120" t="s">
        <v>79</v>
      </c>
      <c r="AB20" s="131"/>
    </row>
    <row r="21" spans="1:28" ht="17" customHeight="1">
      <c r="A21" s="39" t="s">
        <v>39</v>
      </c>
      <c r="B21" s="54"/>
      <c r="C21" s="65"/>
      <c r="D21" s="72"/>
      <c r="E21" s="72"/>
      <c r="F21" s="72"/>
      <c r="G21" s="72"/>
      <c r="H21" s="72"/>
      <c r="I21" s="72"/>
      <c r="J21" s="72"/>
      <c r="K21" s="90"/>
      <c r="L21" s="92" t="s">
        <v>6</v>
      </c>
      <c r="M21" s="94"/>
      <c r="N21" s="72"/>
      <c r="O21" s="72"/>
      <c r="P21" s="99"/>
      <c r="Q21" s="99"/>
      <c r="R21" s="100"/>
      <c r="S21" s="102" t="s">
        <v>24</v>
      </c>
      <c r="T21" s="106"/>
      <c r="U21" s="109"/>
      <c r="V21" s="112" t="s">
        <v>50</v>
      </c>
      <c r="W21" s="121">
        <f t="shared" si="0"/>
        <v>0</v>
      </c>
      <c r="X21" s="126"/>
      <c r="Y21" s="126"/>
      <c r="Z21" s="112" t="s">
        <v>24</v>
      </c>
      <c r="AA21" s="120" t="s">
        <v>79</v>
      </c>
      <c r="AB21" s="131"/>
    </row>
    <row r="22" spans="1:28" ht="17" customHeight="1">
      <c r="A22" s="40" t="e">
        <f>A16+1</f>
        <v>#VALUE!</v>
      </c>
      <c r="B22" s="55"/>
      <c r="C22" s="66"/>
      <c r="D22" s="72"/>
      <c r="E22" s="72"/>
      <c r="F22" s="72"/>
      <c r="G22" s="72"/>
      <c r="H22" s="72"/>
      <c r="I22" s="72"/>
      <c r="J22" s="72"/>
      <c r="K22" s="90"/>
      <c r="L22" s="92" t="s">
        <v>6</v>
      </c>
      <c r="M22" s="94"/>
      <c r="N22" s="72"/>
      <c r="O22" s="72"/>
      <c r="P22" s="99"/>
      <c r="Q22" s="99"/>
      <c r="R22" s="100"/>
      <c r="S22" s="102" t="s">
        <v>24</v>
      </c>
      <c r="T22" s="106"/>
      <c r="U22" s="109"/>
      <c r="V22" s="112" t="s">
        <v>50</v>
      </c>
      <c r="W22" s="121">
        <f t="shared" si="0"/>
        <v>0</v>
      </c>
      <c r="X22" s="126"/>
      <c r="Y22" s="126"/>
      <c r="Z22" s="112" t="s">
        <v>24</v>
      </c>
      <c r="AA22" s="120" t="s">
        <v>79</v>
      </c>
      <c r="AB22" s="131"/>
    </row>
    <row r="23" spans="1:28" ht="17" customHeight="1">
      <c r="A23" s="41"/>
      <c r="B23" s="56"/>
      <c r="C23" s="67"/>
      <c r="D23" s="72"/>
      <c r="E23" s="72"/>
      <c r="F23" s="72"/>
      <c r="G23" s="72"/>
      <c r="H23" s="72"/>
      <c r="I23" s="72"/>
      <c r="J23" s="72"/>
      <c r="K23" s="90"/>
      <c r="L23" s="92" t="s">
        <v>6</v>
      </c>
      <c r="M23" s="94"/>
      <c r="N23" s="72"/>
      <c r="O23" s="72"/>
      <c r="P23" s="99"/>
      <c r="Q23" s="99"/>
      <c r="R23" s="100"/>
      <c r="S23" s="102" t="s">
        <v>24</v>
      </c>
      <c r="T23" s="106"/>
      <c r="U23" s="109"/>
      <c r="V23" s="112" t="s">
        <v>50</v>
      </c>
      <c r="W23" s="121">
        <f t="shared" si="0"/>
        <v>0</v>
      </c>
      <c r="X23" s="126"/>
      <c r="Y23" s="126"/>
      <c r="Z23" s="112" t="s">
        <v>24</v>
      </c>
      <c r="AA23" s="120" t="s">
        <v>79</v>
      </c>
      <c r="AB23" s="131"/>
    </row>
    <row r="24" spans="1:28" ht="17" customHeight="1">
      <c r="A24" s="41"/>
      <c r="B24" s="56"/>
      <c r="C24" s="67"/>
      <c r="D24" s="72"/>
      <c r="E24" s="72"/>
      <c r="F24" s="72"/>
      <c r="G24" s="72"/>
      <c r="H24" s="72"/>
      <c r="I24" s="72"/>
      <c r="J24" s="72"/>
      <c r="K24" s="90"/>
      <c r="L24" s="92" t="s">
        <v>6</v>
      </c>
      <c r="M24" s="94"/>
      <c r="N24" s="72"/>
      <c r="O24" s="72"/>
      <c r="P24" s="99"/>
      <c r="Q24" s="99"/>
      <c r="R24" s="100"/>
      <c r="S24" s="102" t="s">
        <v>24</v>
      </c>
      <c r="T24" s="106"/>
      <c r="U24" s="109"/>
      <c r="V24" s="112" t="s">
        <v>50</v>
      </c>
      <c r="W24" s="121">
        <f t="shared" si="0"/>
        <v>0</v>
      </c>
      <c r="X24" s="126"/>
      <c r="Y24" s="126"/>
      <c r="Z24" s="112" t="s">
        <v>24</v>
      </c>
      <c r="AA24" s="120" t="s">
        <v>79</v>
      </c>
      <c r="AB24" s="131"/>
    </row>
    <row r="25" spans="1:28" ht="17" customHeight="1">
      <c r="A25" s="41"/>
      <c r="B25" s="56"/>
      <c r="C25" s="67"/>
      <c r="D25" s="72"/>
      <c r="E25" s="72"/>
      <c r="F25" s="72"/>
      <c r="G25" s="72"/>
      <c r="H25" s="72"/>
      <c r="I25" s="72"/>
      <c r="J25" s="72"/>
      <c r="K25" s="90"/>
      <c r="L25" s="92" t="s">
        <v>6</v>
      </c>
      <c r="M25" s="94"/>
      <c r="N25" s="72"/>
      <c r="O25" s="72"/>
      <c r="P25" s="99"/>
      <c r="Q25" s="99"/>
      <c r="R25" s="100"/>
      <c r="S25" s="102" t="s">
        <v>24</v>
      </c>
      <c r="T25" s="106"/>
      <c r="U25" s="109"/>
      <c r="V25" s="112" t="s">
        <v>50</v>
      </c>
      <c r="W25" s="121">
        <f t="shared" si="0"/>
        <v>0</v>
      </c>
      <c r="X25" s="126"/>
      <c r="Y25" s="126"/>
      <c r="Z25" s="112" t="s">
        <v>24</v>
      </c>
      <c r="AA25" s="120" t="s">
        <v>79</v>
      </c>
      <c r="AB25" s="131"/>
    </row>
    <row r="26" spans="1:28" ht="17" customHeight="1">
      <c r="A26" s="42"/>
      <c r="B26" s="57"/>
      <c r="C26" s="68"/>
      <c r="D26" s="72"/>
      <c r="E26" s="72"/>
      <c r="F26" s="72"/>
      <c r="G26" s="72"/>
      <c r="H26" s="72"/>
      <c r="I26" s="85"/>
      <c r="J26" s="72"/>
      <c r="K26" s="90"/>
      <c r="L26" s="92" t="s">
        <v>6</v>
      </c>
      <c r="M26" s="95"/>
      <c r="N26" s="72"/>
      <c r="O26" s="72"/>
      <c r="P26" s="99"/>
      <c r="Q26" s="99"/>
      <c r="R26" s="100"/>
      <c r="S26" s="102" t="s">
        <v>24</v>
      </c>
      <c r="T26" s="106"/>
      <c r="U26" s="109"/>
      <c r="V26" s="112" t="s">
        <v>50</v>
      </c>
      <c r="W26" s="121">
        <f t="shared" si="0"/>
        <v>0</v>
      </c>
      <c r="X26" s="126"/>
      <c r="Y26" s="126"/>
      <c r="Z26" s="112" t="s">
        <v>24</v>
      </c>
      <c r="AA26" s="120" t="s">
        <v>79</v>
      </c>
      <c r="AB26" s="131"/>
    </row>
    <row r="27" spans="1:28" ht="17" customHeight="1">
      <c r="A27" s="39" t="s">
        <v>37</v>
      </c>
      <c r="B27" s="54"/>
      <c r="C27" s="65"/>
      <c r="D27" s="72"/>
      <c r="E27" s="72"/>
      <c r="F27" s="72"/>
      <c r="G27" s="72"/>
      <c r="H27" s="72"/>
      <c r="I27" s="72"/>
      <c r="J27" s="72"/>
      <c r="K27" s="90"/>
      <c r="L27" s="92" t="s">
        <v>6</v>
      </c>
      <c r="M27" s="94"/>
      <c r="N27" s="72"/>
      <c r="O27" s="72"/>
      <c r="P27" s="99"/>
      <c r="Q27" s="99"/>
      <c r="R27" s="100"/>
      <c r="S27" s="102" t="s">
        <v>24</v>
      </c>
      <c r="T27" s="106"/>
      <c r="U27" s="109"/>
      <c r="V27" s="112" t="s">
        <v>50</v>
      </c>
      <c r="W27" s="121">
        <f t="shared" si="0"/>
        <v>0</v>
      </c>
      <c r="X27" s="126"/>
      <c r="Y27" s="126"/>
      <c r="Z27" s="112" t="s">
        <v>24</v>
      </c>
      <c r="AA27" s="120" t="s">
        <v>79</v>
      </c>
      <c r="AB27" s="131"/>
    </row>
    <row r="28" spans="1:28" ht="17" customHeight="1">
      <c r="A28" s="40"/>
      <c r="B28" s="55"/>
      <c r="C28" s="66"/>
      <c r="D28" s="72"/>
      <c r="E28" s="72"/>
      <c r="F28" s="72"/>
      <c r="G28" s="72"/>
      <c r="H28" s="72"/>
      <c r="I28" s="72"/>
      <c r="J28" s="72"/>
      <c r="K28" s="90"/>
      <c r="L28" s="92" t="s">
        <v>6</v>
      </c>
      <c r="M28" s="94"/>
      <c r="N28" s="72"/>
      <c r="O28" s="72"/>
      <c r="P28" s="99"/>
      <c r="Q28" s="99"/>
      <c r="R28" s="100"/>
      <c r="S28" s="102" t="s">
        <v>24</v>
      </c>
      <c r="T28" s="106"/>
      <c r="U28" s="109"/>
      <c r="V28" s="112" t="s">
        <v>50</v>
      </c>
      <c r="W28" s="121">
        <f t="shared" si="0"/>
        <v>0</v>
      </c>
      <c r="X28" s="126"/>
      <c r="Y28" s="126"/>
      <c r="Z28" s="112" t="s">
        <v>24</v>
      </c>
      <c r="AA28" s="120" t="s">
        <v>79</v>
      </c>
      <c r="AB28" s="131"/>
    </row>
    <row r="29" spans="1:28" ht="17" customHeight="1">
      <c r="A29" s="41"/>
      <c r="B29" s="56"/>
      <c r="C29" s="67"/>
      <c r="D29" s="72"/>
      <c r="E29" s="72"/>
      <c r="F29" s="72"/>
      <c r="G29" s="72"/>
      <c r="H29" s="72"/>
      <c r="I29" s="72"/>
      <c r="J29" s="72"/>
      <c r="K29" s="90"/>
      <c r="L29" s="92" t="s">
        <v>6</v>
      </c>
      <c r="M29" s="94"/>
      <c r="N29" s="72"/>
      <c r="O29" s="72"/>
      <c r="P29" s="99"/>
      <c r="Q29" s="99"/>
      <c r="R29" s="100"/>
      <c r="S29" s="102" t="s">
        <v>24</v>
      </c>
      <c r="T29" s="106"/>
      <c r="U29" s="109"/>
      <c r="V29" s="112" t="s">
        <v>50</v>
      </c>
      <c r="W29" s="121">
        <f t="shared" si="0"/>
        <v>0</v>
      </c>
      <c r="X29" s="126"/>
      <c r="Y29" s="126"/>
      <c r="Z29" s="112" t="s">
        <v>24</v>
      </c>
      <c r="AA29" s="120" t="s">
        <v>79</v>
      </c>
      <c r="AB29" s="131"/>
    </row>
    <row r="30" spans="1:28" ht="17" customHeight="1">
      <c r="A30" s="41"/>
      <c r="B30" s="56"/>
      <c r="C30" s="67"/>
      <c r="D30" s="72"/>
      <c r="E30" s="72"/>
      <c r="F30" s="72"/>
      <c r="G30" s="72"/>
      <c r="H30" s="72"/>
      <c r="I30" s="72"/>
      <c r="J30" s="72"/>
      <c r="K30" s="90"/>
      <c r="L30" s="92" t="s">
        <v>6</v>
      </c>
      <c r="M30" s="94"/>
      <c r="N30" s="72"/>
      <c r="O30" s="72"/>
      <c r="P30" s="99"/>
      <c r="Q30" s="99"/>
      <c r="R30" s="100"/>
      <c r="S30" s="102" t="s">
        <v>24</v>
      </c>
      <c r="T30" s="106"/>
      <c r="U30" s="109"/>
      <c r="V30" s="112" t="s">
        <v>50</v>
      </c>
      <c r="W30" s="121">
        <f t="shared" si="0"/>
        <v>0</v>
      </c>
      <c r="X30" s="126"/>
      <c r="Y30" s="126"/>
      <c r="Z30" s="112" t="s">
        <v>24</v>
      </c>
      <c r="AA30" s="120" t="s">
        <v>79</v>
      </c>
      <c r="AB30" s="131"/>
    </row>
    <row r="31" spans="1:28" ht="17" customHeight="1">
      <c r="A31" s="42"/>
      <c r="B31" s="57"/>
      <c r="C31" s="68"/>
      <c r="D31" s="72"/>
      <c r="E31" s="72"/>
      <c r="F31" s="72"/>
      <c r="G31" s="72"/>
      <c r="H31" s="72"/>
      <c r="I31" s="72"/>
      <c r="J31" s="72"/>
      <c r="K31" s="90"/>
      <c r="L31" s="92" t="s">
        <v>6</v>
      </c>
      <c r="M31" s="94"/>
      <c r="N31" s="72"/>
      <c r="O31" s="72"/>
      <c r="P31" s="99"/>
      <c r="Q31" s="99"/>
      <c r="R31" s="100"/>
      <c r="S31" s="102" t="s">
        <v>24</v>
      </c>
      <c r="T31" s="106"/>
      <c r="U31" s="109"/>
      <c r="V31" s="112" t="s">
        <v>50</v>
      </c>
      <c r="W31" s="121">
        <f t="shared" si="0"/>
        <v>0</v>
      </c>
      <c r="X31" s="126"/>
      <c r="Y31" s="126"/>
      <c r="Z31" s="112" t="s">
        <v>24</v>
      </c>
      <c r="AA31" s="120" t="s">
        <v>79</v>
      </c>
      <c r="AB31" s="131"/>
    </row>
    <row r="32" spans="1:28" ht="17" customHeight="1">
      <c r="A32" s="43"/>
      <c r="B32" s="58"/>
      <c r="C32" s="69"/>
      <c r="D32" s="72"/>
      <c r="E32" s="72"/>
      <c r="F32" s="72"/>
      <c r="G32" s="72"/>
      <c r="H32" s="72"/>
      <c r="I32" s="72"/>
      <c r="J32" s="72"/>
      <c r="K32" s="90"/>
      <c r="L32" s="92" t="s">
        <v>6</v>
      </c>
      <c r="M32" s="94"/>
      <c r="N32" s="72"/>
      <c r="O32" s="72"/>
      <c r="P32" s="99"/>
      <c r="Q32" s="99"/>
      <c r="R32" s="100"/>
      <c r="S32" s="102" t="s">
        <v>24</v>
      </c>
      <c r="T32" s="106"/>
      <c r="U32" s="109"/>
      <c r="V32" s="112" t="s">
        <v>50</v>
      </c>
      <c r="W32" s="121">
        <f t="shared" si="0"/>
        <v>0</v>
      </c>
      <c r="X32" s="126"/>
      <c r="Y32" s="126"/>
      <c r="Z32" s="112" t="s">
        <v>24</v>
      </c>
      <c r="AA32" s="120" t="s">
        <v>79</v>
      </c>
      <c r="AB32" s="131"/>
    </row>
    <row r="33" spans="1:27" ht="24.75" customHeight="1">
      <c r="T33" s="107" t="s">
        <v>82</v>
      </c>
      <c r="U33" s="110"/>
      <c r="V33" s="115"/>
      <c r="W33" s="122">
        <f>SUM(W9:Y32)</f>
        <v>0</v>
      </c>
      <c r="X33" s="127"/>
      <c r="Y33" s="127"/>
      <c r="Z33" s="132" t="s">
        <v>24</v>
      </c>
    </row>
    <row r="34" spans="1:27" ht="17" customHeight="1">
      <c r="A34" s="44" t="s">
        <v>81</v>
      </c>
      <c r="B34" s="59"/>
      <c r="C34" s="59"/>
      <c r="D34" s="73"/>
      <c r="E34" s="75"/>
      <c r="F34" s="75"/>
      <c r="G34" s="80"/>
      <c r="H34" s="32" t="s">
        <v>58</v>
      </c>
      <c r="W34" s="116"/>
      <c r="X34" s="116"/>
      <c r="Y34" s="116"/>
    </row>
    <row r="35" spans="1:27" ht="17" customHeight="1">
      <c r="A35" s="45"/>
      <c r="B35" s="60"/>
      <c r="C35" s="60"/>
      <c r="D35" s="74"/>
      <c r="E35" s="76"/>
      <c r="F35" s="76"/>
      <c r="G35" s="81"/>
      <c r="H35" s="32" t="s">
        <v>85</v>
      </c>
      <c r="W35" s="116"/>
      <c r="X35" s="116"/>
      <c r="Y35" s="116"/>
    </row>
    <row r="36" spans="1:27" ht="17" customHeight="1">
      <c r="D36" s="32" t="s">
        <v>99</v>
      </c>
      <c r="V36" s="116"/>
      <c r="W36" s="116"/>
      <c r="X36" s="116"/>
    </row>
    <row r="37" spans="1:27" ht="17"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row>
    <row r="38" spans="1:27" s="32" customFormat="1" ht="27" customHeight="1">
      <c r="A38" s="47" t="s">
        <v>34</v>
      </c>
      <c r="B38" s="61"/>
      <c r="C38" s="61"/>
      <c r="D38" s="61"/>
      <c r="E38" s="61"/>
      <c r="F38" s="77" t="e">
        <f>MIN(_xlfn.IFS(L4="小中学生・引率",W33,L4="高校生",W33/2),_xlfn.IFS(D34="全道大会",15000,D34="全国大会",60000))</f>
        <v>#N/A</v>
      </c>
      <c r="G38" s="82"/>
      <c r="H38" s="82"/>
      <c r="I38" s="82"/>
      <c r="J38" s="82"/>
      <c r="K38" s="82"/>
      <c r="L38" s="82"/>
      <c r="M38" s="82"/>
      <c r="N38" s="82"/>
      <c r="O38" s="97" t="s">
        <v>24</v>
      </c>
      <c r="P38" s="46"/>
      <c r="Q38" s="46"/>
      <c r="R38" s="46"/>
      <c r="S38" s="46"/>
      <c r="T38" s="46"/>
      <c r="U38" s="46"/>
      <c r="V38" s="46"/>
      <c r="W38" s="46"/>
      <c r="X38" s="46"/>
      <c r="Y38" s="46"/>
      <c r="Z38" s="46"/>
      <c r="AA38" s="46"/>
    </row>
    <row r="39" spans="1:27" ht="15.75" customHeight="1">
      <c r="A39" s="48"/>
      <c r="B39" s="48"/>
      <c r="C39" s="48"/>
      <c r="D39" s="48"/>
      <c r="E39" s="48"/>
      <c r="F39" s="48"/>
      <c r="G39" s="48"/>
      <c r="H39" s="48"/>
      <c r="I39" s="48"/>
      <c r="J39" s="48"/>
      <c r="K39" s="48"/>
      <c r="L39" s="48"/>
      <c r="M39" s="48"/>
      <c r="N39" s="48"/>
      <c r="O39" s="46"/>
      <c r="P39" s="46"/>
      <c r="Q39" s="46"/>
      <c r="R39" s="46"/>
      <c r="S39" s="46"/>
      <c r="T39" s="46"/>
      <c r="U39" s="46"/>
      <c r="V39" s="46"/>
      <c r="W39" s="46"/>
      <c r="X39" s="46"/>
      <c r="Y39" s="46"/>
      <c r="Z39" s="46"/>
      <c r="AA39" s="46"/>
    </row>
    <row r="40" spans="1:27" ht="15.75" customHeight="1">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row>
    <row r="41" spans="1:27" ht="17" customHeight="1">
      <c r="A41" s="37" t="s">
        <v>11</v>
      </c>
      <c r="B41" s="46"/>
      <c r="C41" s="46"/>
      <c r="D41" s="46" t="s">
        <v>15</v>
      </c>
      <c r="E41" s="46"/>
      <c r="F41" s="46"/>
      <c r="G41" s="46"/>
      <c r="H41" s="46"/>
      <c r="I41" s="46"/>
      <c r="J41" s="46"/>
      <c r="K41" s="46"/>
      <c r="L41" s="46"/>
      <c r="M41" s="46"/>
      <c r="N41" s="46"/>
      <c r="O41" s="46"/>
      <c r="P41" s="46"/>
      <c r="Q41" s="46"/>
      <c r="R41" s="46"/>
      <c r="S41" s="46"/>
      <c r="T41" s="46"/>
      <c r="U41" s="46"/>
      <c r="V41" s="46"/>
      <c r="W41" s="46"/>
      <c r="X41" s="46"/>
      <c r="Y41" s="46"/>
      <c r="Z41" s="46"/>
      <c r="AA41" s="46"/>
    </row>
    <row r="42" spans="1:27" ht="8.25" customHeight="1">
      <c r="A42" s="48"/>
      <c r="B42" s="48"/>
      <c r="C42" s="48"/>
      <c r="D42" s="48"/>
      <c r="E42" s="48"/>
      <c r="F42" s="36"/>
      <c r="G42" s="36"/>
      <c r="H42" s="36"/>
      <c r="I42" s="36"/>
      <c r="J42" s="36"/>
      <c r="K42" s="36"/>
      <c r="L42" s="36"/>
      <c r="M42" s="36"/>
      <c r="N42" s="36"/>
      <c r="O42" s="46"/>
      <c r="P42" s="46"/>
      <c r="Q42" s="46"/>
      <c r="R42" s="46"/>
      <c r="S42" s="46"/>
      <c r="T42" s="46"/>
      <c r="U42" s="46"/>
      <c r="V42" s="46"/>
      <c r="W42" s="46"/>
      <c r="X42" s="46"/>
      <c r="Y42" s="46"/>
      <c r="Z42" s="46"/>
      <c r="AA42" s="46"/>
    </row>
    <row r="43" spans="1:27" ht="17" customHeight="1">
      <c r="B43" s="46"/>
      <c r="C43" s="46"/>
      <c r="E43" s="46"/>
      <c r="F43" s="46"/>
      <c r="G43" s="46"/>
      <c r="H43" s="46"/>
      <c r="I43" s="46"/>
      <c r="J43" s="63" t="s">
        <v>9</v>
      </c>
      <c r="K43" s="71"/>
      <c r="L43" s="71"/>
      <c r="M43" s="71"/>
      <c r="N43" s="71"/>
      <c r="O43" s="71"/>
      <c r="P43" s="71"/>
      <c r="Q43" s="71"/>
      <c r="R43" s="71"/>
      <c r="S43" s="71"/>
      <c r="T43" s="71"/>
      <c r="U43" s="111"/>
      <c r="V43" s="117" t="s">
        <v>29</v>
      </c>
      <c r="W43" s="117"/>
      <c r="X43" s="117"/>
      <c r="Y43" s="46"/>
      <c r="Z43" s="46"/>
      <c r="AA43" s="46"/>
    </row>
    <row r="44" spans="1:27" ht="17" customHeight="1">
      <c r="A44" s="49" t="s">
        <v>38</v>
      </c>
      <c r="B44" s="62"/>
      <c r="C44" s="70"/>
      <c r="D44" s="70"/>
      <c r="E44" s="63" t="s">
        <v>19</v>
      </c>
      <c r="F44" s="71"/>
      <c r="G44" s="83"/>
      <c r="H44" s="83"/>
      <c r="I44" s="86"/>
      <c r="J44" s="63" t="s">
        <v>28</v>
      </c>
      <c r="K44" s="71"/>
      <c r="L44" s="93"/>
      <c r="M44" s="93"/>
      <c r="N44" s="96" t="s">
        <v>24</v>
      </c>
      <c r="O44" s="96" t="s">
        <v>31</v>
      </c>
      <c r="P44" s="96">
        <v>1</v>
      </c>
      <c r="Q44" s="96" t="s">
        <v>14</v>
      </c>
      <c r="R44" s="96" t="s">
        <v>18</v>
      </c>
      <c r="S44" s="103">
        <f>IF(P44=0,L44,L44*P44)</f>
        <v>0</v>
      </c>
      <c r="T44" s="103"/>
      <c r="U44" s="112" t="s">
        <v>24</v>
      </c>
      <c r="V44" s="118">
        <f>MIN(S44,5000*P44)</f>
        <v>0</v>
      </c>
      <c r="W44" s="123"/>
      <c r="X44" s="128" t="s">
        <v>24</v>
      </c>
    </row>
    <row r="45" spans="1:27" ht="17" customHeight="1">
      <c r="A45" s="50"/>
      <c r="B45" s="62"/>
      <c r="C45" s="70"/>
      <c r="D45" s="70"/>
      <c r="E45" s="63" t="s">
        <v>19</v>
      </c>
      <c r="F45" s="71"/>
      <c r="G45" s="83"/>
      <c r="H45" s="83"/>
      <c r="I45" s="86"/>
      <c r="J45" s="63" t="s">
        <v>28</v>
      </c>
      <c r="K45" s="71"/>
      <c r="L45" s="93"/>
      <c r="M45" s="93"/>
      <c r="N45" s="96" t="s">
        <v>24</v>
      </c>
      <c r="O45" s="96" t="s">
        <v>31</v>
      </c>
      <c r="P45" s="96">
        <v>1</v>
      </c>
      <c r="Q45" s="96" t="s">
        <v>14</v>
      </c>
      <c r="R45" s="96" t="s">
        <v>18</v>
      </c>
      <c r="S45" s="103">
        <f>IF(P45=0,L45,L45*P45)</f>
        <v>0</v>
      </c>
      <c r="T45" s="103"/>
      <c r="U45" s="112" t="s">
        <v>24</v>
      </c>
      <c r="V45" s="118">
        <f>MIN(S45,5000*P45)</f>
        <v>0</v>
      </c>
      <c r="W45" s="123"/>
      <c r="X45" s="128" t="s">
        <v>24</v>
      </c>
    </row>
    <row r="46" spans="1:27" ht="17" customHeight="1">
      <c r="A46" s="50"/>
      <c r="B46" s="62"/>
      <c r="C46" s="70"/>
      <c r="D46" s="70"/>
      <c r="E46" s="63" t="s">
        <v>19</v>
      </c>
      <c r="F46" s="71"/>
      <c r="G46" s="83"/>
      <c r="H46" s="83"/>
      <c r="I46" s="86"/>
      <c r="J46" s="63" t="s">
        <v>28</v>
      </c>
      <c r="K46" s="71"/>
      <c r="L46" s="93"/>
      <c r="M46" s="93"/>
      <c r="N46" s="96" t="s">
        <v>24</v>
      </c>
      <c r="O46" s="96" t="s">
        <v>31</v>
      </c>
      <c r="P46" s="96">
        <v>1</v>
      </c>
      <c r="Q46" s="96" t="s">
        <v>14</v>
      </c>
      <c r="R46" s="96" t="s">
        <v>18</v>
      </c>
      <c r="S46" s="103">
        <f>IF(P46=0,L46,L46*P46)</f>
        <v>0</v>
      </c>
      <c r="T46" s="103"/>
      <c r="U46" s="112" t="s">
        <v>24</v>
      </c>
      <c r="V46" s="118">
        <f>MIN(S46,5000*P46)</f>
        <v>0</v>
      </c>
      <c r="W46" s="123"/>
      <c r="X46" s="128" t="s">
        <v>24</v>
      </c>
    </row>
    <row r="47" spans="1:27" ht="17" customHeight="1">
      <c r="A47" s="50"/>
      <c r="B47" s="62"/>
      <c r="C47" s="70"/>
      <c r="D47" s="70"/>
      <c r="E47" s="63" t="s">
        <v>19</v>
      </c>
      <c r="F47" s="71"/>
      <c r="G47" s="83"/>
      <c r="H47" s="83"/>
      <c r="I47" s="86"/>
      <c r="J47" s="63" t="s">
        <v>28</v>
      </c>
      <c r="K47" s="71"/>
      <c r="L47" s="93"/>
      <c r="M47" s="93"/>
      <c r="N47" s="96" t="s">
        <v>24</v>
      </c>
      <c r="O47" s="96" t="s">
        <v>31</v>
      </c>
      <c r="P47" s="96">
        <v>1</v>
      </c>
      <c r="Q47" s="96" t="s">
        <v>14</v>
      </c>
      <c r="R47" s="96" t="s">
        <v>18</v>
      </c>
      <c r="S47" s="103">
        <f>IF(P47=0,L47,L47*P47)</f>
        <v>0</v>
      </c>
      <c r="T47" s="103"/>
      <c r="U47" s="112" t="s">
        <v>24</v>
      </c>
      <c r="V47" s="118">
        <f>MIN(S47,5000*P47)</f>
        <v>0</v>
      </c>
      <c r="W47" s="123"/>
      <c r="X47" s="128" t="s">
        <v>24</v>
      </c>
    </row>
    <row r="48" spans="1:27" ht="17" customHeight="1">
      <c r="A48" s="51"/>
      <c r="B48" s="63" t="s">
        <v>53</v>
      </c>
      <c r="C48" s="71"/>
      <c r="D48" s="71"/>
      <c r="E48" s="71"/>
      <c r="F48" s="71"/>
      <c r="G48" s="71"/>
      <c r="H48" s="71"/>
      <c r="I48" s="71"/>
      <c r="J48" s="71"/>
      <c r="K48" s="71"/>
      <c r="L48" s="71"/>
      <c r="M48" s="71"/>
      <c r="N48" s="71"/>
      <c r="O48" s="71"/>
      <c r="P48" s="71"/>
      <c r="Q48" s="71"/>
      <c r="R48" s="71"/>
      <c r="S48" s="104">
        <f>SUM(S44:T47)</f>
        <v>0</v>
      </c>
      <c r="T48" s="104"/>
      <c r="U48" s="113" t="s">
        <v>24</v>
      </c>
      <c r="V48" s="119">
        <f>SUM(V44:W47)</f>
        <v>0</v>
      </c>
      <c r="W48" s="104"/>
      <c r="X48" s="113" t="s">
        <v>24</v>
      </c>
    </row>
    <row r="49" spans="1:31" ht="14.25"/>
    <row r="50" spans="1:31" ht="27" customHeight="1">
      <c r="A50" s="47" t="s">
        <v>8</v>
      </c>
      <c r="B50" s="61"/>
      <c r="C50" s="61"/>
      <c r="D50" s="61"/>
      <c r="E50" s="61"/>
      <c r="F50" s="78">
        <f>V48</f>
        <v>0</v>
      </c>
      <c r="G50" s="84"/>
      <c r="H50" s="84"/>
      <c r="I50" s="84"/>
      <c r="J50" s="84"/>
      <c r="K50" s="84"/>
      <c r="L50" s="84"/>
      <c r="M50" s="84"/>
      <c r="N50" s="84"/>
      <c r="O50" s="97" t="s">
        <v>24</v>
      </c>
      <c r="P50" s="46"/>
      <c r="Q50" s="46"/>
      <c r="R50" s="46"/>
      <c r="S50" s="46"/>
      <c r="T50" s="46"/>
      <c r="U50" s="46"/>
      <c r="V50" s="46"/>
      <c r="W50" s="46"/>
      <c r="X50" s="46"/>
      <c r="Y50" s="46"/>
      <c r="Z50" s="46"/>
      <c r="AA50" s="46"/>
    </row>
    <row r="51" spans="1:31" ht="15.75" customHeight="1"/>
    <row r="52" spans="1:31" ht="15.75" customHeight="1"/>
    <row r="53" spans="1:31" ht="17" customHeight="1">
      <c r="A53" s="37" t="s">
        <v>2</v>
      </c>
      <c r="B53" s="46"/>
      <c r="C53" s="46"/>
      <c r="D53" s="46"/>
      <c r="E53" s="46"/>
      <c r="F53" s="46"/>
      <c r="G53" s="46"/>
      <c r="H53" s="46"/>
      <c r="I53" s="46"/>
      <c r="J53" s="46"/>
      <c r="K53" s="46"/>
      <c r="L53" s="46"/>
      <c r="M53" s="46"/>
      <c r="N53" s="46"/>
      <c r="O53" s="46"/>
      <c r="P53" s="46"/>
      <c r="Q53" s="46"/>
      <c r="R53" s="46"/>
      <c r="S53" s="46"/>
      <c r="T53" s="46"/>
      <c r="U53" s="46"/>
      <c r="W53" s="37" t="s">
        <v>100</v>
      </c>
      <c r="X53" s="46"/>
      <c r="Y53" s="46"/>
      <c r="Z53" s="46"/>
      <c r="AA53" s="46"/>
    </row>
    <row r="54" spans="1:31" ht="8.25" customHeight="1"/>
    <row r="55" spans="1:31" ht="27" customHeight="1">
      <c r="A55" s="52" t="s">
        <v>7</v>
      </c>
      <c r="B55" s="64"/>
      <c r="C55" s="64"/>
      <c r="D55" s="64"/>
      <c r="E55" s="64"/>
      <c r="F55" s="79" t="e">
        <f>ROUNDDOWN(F38+F50,-3)</f>
        <v>#N/A</v>
      </c>
      <c r="G55" s="79"/>
      <c r="H55" s="79"/>
      <c r="I55" s="79"/>
      <c r="J55" s="79"/>
      <c r="K55" s="79"/>
      <c r="L55" s="79"/>
      <c r="M55" s="79"/>
      <c r="N55" s="79"/>
      <c r="O55" s="98" t="s">
        <v>24</v>
      </c>
      <c r="Q55" s="32" t="s">
        <v>26</v>
      </c>
      <c r="W55" s="124">
        <f>W33+S48</f>
        <v>0</v>
      </c>
      <c r="X55" s="129"/>
      <c r="Y55" s="129"/>
      <c r="Z55" s="129"/>
      <c r="AA55" s="135"/>
      <c r="AB55" s="98" t="s">
        <v>24</v>
      </c>
    </row>
    <row r="56" spans="1:31">
      <c r="A56" s="53" t="s">
        <v>36</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row>
    <row r="59" spans="1:31" ht="17" customHeight="1">
      <c r="A59" s="32" t="s">
        <v>83</v>
      </c>
    </row>
    <row r="60" spans="1:31" ht="19.5" customHeight="1">
      <c r="A60" s="33" t="s">
        <v>95</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row>
    <row r="61" spans="1:31" ht="11.25"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row>
    <row r="62" spans="1:31" ht="21.75" customHeight="1">
      <c r="A62" s="35"/>
      <c r="B62" s="35"/>
      <c r="C62" s="35"/>
      <c r="D62" s="35"/>
      <c r="J62" s="87" t="s">
        <v>17</v>
      </c>
      <c r="K62" s="89"/>
      <c r="L62" s="91"/>
      <c r="M62" s="91"/>
      <c r="N62" s="91"/>
      <c r="O62" s="91"/>
      <c r="P62" s="91"/>
      <c r="Q62" s="91"/>
      <c r="R62" s="91"/>
      <c r="S62" s="101"/>
      <c r="T62" s="36"/>
      <c r="U62" s="36"/>
      <c r="V62" s="36"/>
      <c r="W62" s="35"/>
      <c r="X62" s="35"/>
      <c r="Y62" s="35"/>
      <c r="Z62" s="130" t="s">
        <v>41</v>
      </c>
      <c r="AA62" s="133">
        <v>2</v>
      </c>
      <c r="AB62" s="133"/>
      <c r="AC62" s="137"/>
      <c r="AD62" s="35"/>
      <c r="AE62" s="35"/>
    </row>
    <row r="63" spans="1:31" ht="11.25" customHeight="1">
      <c r="A63" s="36"/>
      <c r="B63" s="36"/>
      <c r="C63" s="36"/>
      <c r="D63" s="36"/>
      <c r="J63" s="88"/>
      <c r="K63" s="88"/>
      <c r="L63" s="88"/>
      <c r="M63" s="88"/>
      <c r="N63" s="88"/>
      <c r="O63" s="88"/>
      <c r="P63" s="88"/>
      <c r="Q63" s="88"/>
      <c r="R63" s="88"/>
      <c r="S63" s="88"/>
      <c r="T63" s="36"/>
      <c r="U63" s="36"/>
      <c r="V63" s="36"/>
      <c r="W63" s="36"/>
      <c r="X63" s="36"/>
      <c r="Y63" s="36"/>
      <c r="Z63" s="36"/>
      <c r="AD63" s="36"/>
      <c r="AE63" s="36"/>
    </row>
    <row r="64" spans="1:31" ht="17.25" customHeight="1">
      <c r="A64" s="37" t="s">
        <v>1</v>
      </c>
    </row>
    <row r="65" spans="1:28" ht="7.5" customHeight="1"/>
    <row r="66" spans="1:28" ht="17" customHeight="1">
      <c r="A66" s="38" t="s">
        <v>47</v>
      </c>
      <c r="B66" s="38"/>
      <c r="C66" s="38"/>
      <c r="D66" s="38" t="s">
        <v>51</v>
      </c>
      <c r="E66" s="38"/>
      <c r="F66" s="38"/>
      <c r="G66" s="38"/>
      <c r="H66" s="38"/>
      <c r="I66" s="38" t="s">
        <v>48</v>
      </c>
      <c r="J66" s="38"/>
      <c r="K66" s="38"/>
      <c r="L66" s="38"/>
      <c r="M66" s="38"/>
      <c r="N66" s="38"/>
      <c r="O66" s="38"/>
      <c r="P66" s="38" t="s">
        <v>49</v>
      </c>
      <c r="Q66" s="38"/>
      <c r="R66" s="38"/>
      <c r="S66" s="38"/>
      <c r="T66" s="105" t="s">
        <v>27</v>
      </c>
      <c r="U66" s="108"/>
      <c r="V66" s="114"/>
      <c r="W66" s="120" t="s">
        <v>32</v>
      </c>
      <c r="X66" s="125"/>
      <c r="Y66" s="125"/>
      <c r="Z66" s="131"/>
      <c r="AA66" s="134" t="s">
        <v>68</v>
      </c>
      <c r="AB66" s="136"/>
    </row>
    <row r="67" spans="1:28" ht="17" customHeight="1">
      <c r="A67" s="39" t="s">
        <v>54</v>
      </c>
      <c r="B67" s="54"/>
      <c r="C67" s="65"/>
      <c r="D67" s="72"/>
      <c r="E67" s="72"/>
      <c r="F67" s="72"/>
      <c r="G67" s="72"/>
      <c r="H67" s="72"/>
      <c r="I67" s="72"/>
      <c r="J67" s="72"/>
      <c r="K67" s="90"/>
      <c r="L67" s="92" t="s">
        <v>6</v>
      </c>
      <c r="M67" s="94"/>
      <c r="N67" s="72"/>
      <c r="O67" s="72"/>
      <c r="P67" s="99"/>
      <c r="Q67" s="99"/>
      <c r="R67" s="100"/>
      <c r="S67" s="102" t="s">
        <v>24</v>
      </c>
      <c r="T67" s="106"/>
      <c r="U67" s="109"/>
      <c r="V67" s="112" t="s">
        <v>50</v>
      </c>
      <c r="W67" s="121">
        <f t="shared" ref="W67:W90" si="1">IF(T67=0,P67,P67/T67)</f>
        <v>0</v>
      </c>
      <c r="X67" s="126"/>
      <c r="Y67" s="126"/>
      <c r="Z67" s="112" t="s">
        <v>24</v>
      </c>
      <c r="AA67" s="120" t="s">
        <v>79</v>
      </c>
      <c r="AB67" s="131"/>
    </row>
    <row r="68" spans="1:28" ht="17" customHeight="1">
      <c r="A68" s="40" t="s">
        <v>46</v>
      </c>
      <c r="B68" s="55"/>
      <c r="C68" s="66"/>
      <c r="D68" s="72"/>
      <c r="E68" s="72"/>
      <c r="F68" s="72"/>
      <c r="G68" s="72"/>
      <c r="H68" s="72"/>
      <c r="I68" s="72"/>
      <c r="J68" s="72"/>
      <c r="K68" s="90"/>
      <c r="L68" s="92" t="s">
        <v>6</v>
      </c>
      <c r="M68" s="94"/>
      <c r="N68" s="72"/>
      <c r="O68" s="72"/>
      <c r="P68" s="99"/>
      <c r="Q68" s="99"/>
      <c r="R68" s="100"/>
      <c r="S68" s="102" t="s">
        <v>24</v>
      </c>
      <c r="T68" s="106"/>
      <c r="U68" s="109"/>
      <c r="V68" s="112" t="s">
        <v>50</v>
      </c>
      <c r="W68" s="121">
        <f t="shared" si="1"/>
        <v>0</v>
      </c>
      <c r="X68" s="126"/>
      <c r="Y68" s="126"/>
      <c r="Z68" s="112" t="s">
        <v>24</v>
      </c>
      <c r="AA68" s="120" t="s">
        <v>79</v>
      </c>
      <c r="AB68" s="131"/>
    </row>
    <row r="69" spans="1:28" ht="17" customHeight="1">
      <c r="A69" s="41"/>
      <c r="B69" s="56"/>
      <c r="C69" s="67"/>
      <c r="D69" s="72"/>
      <c r="E69" s="72"/>
      <c r="F69" s="72"/>
      <c r="G69" s="72"/>
      <c r="H69" s="72"/>
      <c r="I69" s="72"/>
      <c r="J69" s="72"/>
      <c r="K69" s="90"/>
      <c r="L69" s="92" t="s">
        <v>6</v>
      </c>
      <c r="M69" s="94"/>
      <c r="N69" s="72"/>
      <c r="O69" s="72"/>
      <c r="P69" s="99"/>
      <c r="Q69" s="99"/>
      <c r="R69" s="100"/>
      <c r="S69" s="102" t="s">
        <v>24</v>
      </c>
      <c r="T69" s="106"/>
      <c r="U69" s="109"/>
      <c r="V69" s="112" t="s">
        <v>50</v>
      </c>
      <c r="W69" s="121">
        <f t="shared" si="1"/>
        <v>0</v>
      </c>
      <c r="X69" s="126"/>
      <c r="Y69" s="126"/>
      <c r="Z69" s="112" t="s">
        <v>24</v>
      </c>
      <c r="AA69" s="120" t="s">
        <v>79</v>
      </c>
      <c r="AB69" s="131"/>
    </row>
    <row r="70" spans="1:28" ht="17" customHeight="1">
      <c r="A70" s="41"/>
      <c r="B70" s="56"/>
      <c r="C70" s="67"/>
      <c r="D70" s="72"/>
      <c r="E70" s="72"/>
      <c r="F70" s="72"/>
      <c r="G70" s="72"/>
      <c r="H70" s="72"/>
      <c r="I70" s="72"/>
      <c r="J70" s="72"/>
      <c r="K70" s="90"/>
      <c r="L70" s="92" t="s">
        <v>6</v>
      </c>
      <c r="M70" s="94"/>
      <c r="N70" s="72"/>
      <c r="O70" s="72"/>
      <c r="P70" s="99"/>
      <c r="Q70" s="99"/>
      <c r="R70" s="100"/>
      <c r="S70" s="102" t="s">
        <v>24</v>
      </c>
      <c r="T70" s="106"/>
      <c r="U70" s="109"/>
      <c r="V70" s="112" t="s">
        <v>50</v>
      </c>
      <c r="W70" s="121">
        <f t="shared" si="1"/>
        <v>0</v>
      </c>
      <c r="X70" s="126"/>
      <c r="Y70" s="126"/>
      <c r="Z70" s="112" t="s">
        <v>24</v>
      </c>
      <c r="AA70" s="120" t="s">
        <v>79</v>
      </c>
      <c r="AB70" s="131"/>
    </row>
    <row r="71" spans="1:28" ht="17" customHeight="1">
      <c r="A71" s="42"/>
      <c r="B71" s="57"/>
      <c r="C71" s="68"/>
      <c r="D71" s="72"/>
      <c r="E71" s="72"/>
      <c r="F71" s="72"/>
      <c r="G71" s="72"/>
      <c r="H71" s="72"/>
      <c r="I71" s="72"/>
      <c r="J71" s="72"/>
      <c r="K71" s="90"/>
      <c r="L71" s="92" t="s">
        <v>6</v>
      </c>
      <c r="M71" s="94"/>
      <c r="N71" s="72"/>
      <c r="O71" s="72"/>
      <c r="P71" s="99"/>
      <c r="Q71" s="99"/>
      <c r="R71" s="100"/>
      <c r="S71" s="102" t="s">
        <v>24</v>
      </c>
      <c r="T71" s="106"/>
      <c r="U71" s="109"/>
      <c r="V71" s="112" t="s">
        <v>50</v>
      </c>
      <c r="W71" s="121">
        <f t="shared" si="1"/>
        <v>0</v>
      </c>
      <c r="X71" s="126"/>
      <c r="Y71" s="126"/>
      <c r="Z71" s="112" t="s">
        <v>24</v>
      </c>
      <c r="AA71" s="120" t="s">
        <v>79</v>
      </c>
      <c r="AB71" s="131"/>
    </row>
    <row r="72" spans="1:28" ht="17" customHeight="1">
      <c r="A72" s="43"/>
      <c r="B72" s="58"/>
      <c r="C72" s="69"/>
      <c r="D72" s="72"/>
      <c r="E72" s="72"/>
      <c r="F72" s="72"/>
      <c r="G72" s="72"/>
      <c r="H72" s="72"/>
      <c r="I72" s="72"/>
      <c r="J72" s="72"/>
      <c r="K72" s="90"/>
      <c r="L72" s="92" t="s">
        <v>6</v>
      </c>
      <c r="M72" s="94"/>
      <c r="N72" s="72"/>
      <c r="O72" s="72"/>
      <c r="P72" s="99"/>
      <c r="Q72" s="99"/>
      <c r="R72" s="100"/>
      <c r="S72" s="102" t="s">
        <v>24</v>
      </c>
      <c r="T72" s="106"/>
      <c r="U72" s="109"/>
      <c r="V72" s="112" t="s">
        <v>50</v>
      </c>
      <c r="W72" s="121">
        <f t="shared" si="1"/>
        <v>0</v>
      </c>
      <c r="X72" s="126"/>
      <c r="Y72" s="126"/>
      <c r="Z72" s="112" t="s">
        <v>24</v>
      </c>
      <c r="AA72" s="120" t="s">
        <v>79</v>
      </c>
      <c r="AB72" s="131"/>
    </row>
    <row r="73" spans="1:28" ht="17" customHeight="1">
      <c r="A73" s="39" t="s">
        <v>55</v>
      </c>
      <c r="B73" s="54"/>
      <c r="C73" s="65"/>
      <c r="D73" s="72"/>
      <c r="E73" s="72"/>
      <c r="F73" s="72"/>
      <c r="G73" s="72"/>
      <c r="H73" s="72"/>
      <c r="I73" s="72"/>
      <c r="J73" s="72"/>
      <c r="K73" s="90"/>
      <c r="L73" s="92" t="s">
        <v>6</v>
      </c>
      <c r="M73" s="94"/>
      <c r="N73" s="72"/>
      <c r="O73" s="72"/>
      <c r="P73" s="99"/>
      <c r="Q73" s="99"/>
      <c r="R73" s="100"/>
      <c r="S73" s="102" t="s">
        <v>24</v>
      </c>
      <c r="T73" s="106"/>
      <c r="U73" s="109"/>
      <c r="V73" s="112" t="s">
        <v>50</v>
      </c>
      <c r="W73" s="121">
        <f t="shared" si="1"/>
        <v>0</v>
      </c>
      <c r="X73" s="126"/>
      <c r="Y73" s="126"/>
      <c r="Z73" s="112" t="s">
        <v>24</v>
      </c>
      <c r="AA73" s="120" t="s">
        <v>79</v>
      </c>
      <c r="AB73" s="131"/>
    </row>
    <row r="74" spans="1:28" ht="17" customHeight="1">
      <c r="A74" s="40" t="e">
        <f>A68+1</f>
        <v>#VALUE!</v>
      </c>
      <c r="B74" s="55"/>
      <c r="C74" s="66"/>
      <c r="D74" s="72"/>
      <c r="E74" s="72"/>
      <c r="F74" s="72"/>
      <c r="G74" s="72"/>
      <c r="H74" s="72"/>
      <c r="I74" s="72"/>
      <c r="J74" s="72"/>
      <c r="K74" s="90"/>
      <c r="L74" s="92" t="s">
        <v>6</v>
      </c>
      <c r="M74" s="94"/>
      <c r="N74" s="72"/>
      <c r="O74" s="72"/>
      <c r="P74" s="99"/>
      <c r="Q74" s="99"/>
      <c r="R74" s="100"/>
      <c r="S74" s="102" t="s">
        <v>24</v>
      </c>
      <c r="T74" s="106"/>
      <c r="U74" s="109"/>
      <c r="V74" s="112" t="s">
        <v>50</v>
      </c>
      <c r="W74" s="121">
        <f t="shared" si="1"/>
        <v>0</v>
      </c>
      <c r="X74" s="126"/>
      <c r="Y74" s="126"/>
      <c r="Z74" s="112" t="s">
        <v>24</v>
      </c>
      <c r="AA74" s="120" t="s">
        <v>79</v>
      </c>
      <c r="AB74" s="131"/>
    </row>
    <row r="75" spans="1:28" ht="17" customHeight="1">
      <c r="A75" s="41"/>
      <c r="B75" s="56"/>
      <c r="C75" s="67"/>
      <c r="D75" s="72"/>
      <c r="E75" s="72"/>
      <c r="F75" s="72"/>
      <c r="G75" s="72"/>
      <c r="H75" s="72"/>
      <c r="I75" s="72"/>
      <c r="J75" s="72"/>
      <c r="K75" s="90"/>
      <c r="L75" s="92" t="s">
        <v>6</v>
      </c>
      <c r="M75" s="94"/>
      <c r="N75" s="72"/>
      <c r="O75" s="72"/>
      <c r="P75" s="99"/>
      <c r="Q75" s="99"/>
      <c r="R75" s="100"/>
      <c r="S75" s="102" t="s">
        <v>24</v>
      </c>
      <c r="T75" s="106"/>
      <c r="U75" s="109"/>
      <c r="V75" s="112" t="s">
        <v>50</v>
      </c>
      <c r="W75" s="121">
        <f t="shared" si="1"/>
        <v>0</v>
      </c>
      <c r="X75" s="126"/>
      <c r="Y75" s="126"/>
      <c r="Z75" s="112" t="s">
        <v>24</v>
      </c>
      <c r="AA75" s="120" t="s">
        <v>79</v>
      </c>
      <c r="AB75" s="131"/>
    </row>
    <row r="76" spans="1:28" ht="17" customHeight="1">
      <c r="A76" s="41"/>
      <c r="B76" s="56"/>
      <c r="C76" s="67"/>
      <c r="D76" s="72"/>
      <c r="E76" s="72"/>
      <c r="F76" s="72"/>
      <c r="G76" s="72"/>
      <c r="H76" s="72"/>
      <c r="I76" s="72"/>
      <c r="J76" s="72"/>
      <c r="K76" s="90"/>
      <c r="L76" s="92" t="s">
        <v>6</v>
      </c>
      <c r="M76" s="94"/>
      <c r="N76" s="72"/>
      <c r="O76" s="72"/>
      <c r="P76" s="99"/>
      <c r="Q76" s="99"/>
      <c r="R76" s="100"/>
      <c r="S76" s="102" t="s">
        <v>24</v>
      </c>
      <c r="T76" s="106"/>
      <c r="U76" s="109"/>
      <c r="V76" s="112" t="s">
        <v>50</v>
      </c>
      <c r="W76" s="121">
        <f t="shared" si="1"/>
        <v>0</v>
      </c>
      <c r="X76" s="126"/>
      <c r="Y76" s="126"/>
      <c r="Z76" s="112" t="s">
        <v>24</v>
      </c>
      <c r="AA76" s="120" t="s">
        <v>79</v>
      </c>
      <c r="AB76" s="131"/>
    </row>
    <row r="77" spans="1:28" ht="17" customHeight="1">
      <c r="A77" s="42"/>
      <c r="B77" s="57"/>
      <c r="C77" s="68"/>
      <c r="D77" s="72"/>
      <c r="E77" s="72"/>
      <c r="F77" s="72"/>
      <c r="G77" s="72"/>
      <c r="H77" s="72"/>
      <c r="I77" s="72"/>
      <c r="J77" s="72"/>
      <c r="K77" s="90"/>
      <c r="L77" s="92" t="s">
        <v>6</v>
      </c>
      <c r="M77" s="94"/>
      <c r="N77" s="72"/>
      <c r="O77" s="72"/>
      <c r="P77" s="99"/>
      <c r="Q77" s="99"/>
      <c r="R77" s="100"/>
      <c r="S77" s="102" t="s">
        <v>24</v>
      </c>
      <c r="T77" s="106"/>
      <c r="U77" s="109"/>
      <c r="V77" s="112" t="s">
        <v>50</v>
      </c>
      <c r="W77" s="121">
        <f t="shared" si="1"/>
        <v>0</v>
      </c>
      <c r="X77" s="126"/>
      <c r="Y77" s="126"/>
      <c r="Z77" s="112" t="s">
        <v>24</v>
      </c>
      <c r="AA77" s="120" t="s">
        <v>79</v>
      </c>
      <c r="AB77" s="131"/>
    </row>
    <row r="78" spans="1:28" ht="17" customHeight="1">
      <c r="A78" s="43"/>
      <c r="B78" s="58"/>
      <c r="C78" s="69"/>
      <c r="D78" s="72"/>
      <c r="E78" s="72"/>
      <c r="F78" s="72"/>
      <c r="G78" s="72"/>
      <c r="H78" s="72"/>
      <c r="I78" s="72"/>
      <c r="J78" s="72"/>
      <c r="K78" s="90"/>
      <c r="L78" s="92" t="s">
        <v>6</v>
      </c>
      <c r="M78" s="94"/>
      <c r="N78" s="72"/>
      <c r="O78" s="72"/>
      <c r="P78" s="99"/>
      <c r="Q78" s="99"/>
      <c r="R78" s="100"/>
      <c r="S78" s="102" t="s">
        <v>24</v>
      </c>
      <c r="T78" s="106"/>
      <c r="U78" s="109"/>
      <c r="V78" s="112" t="s">
        <v>50</v>
      </c>
      <c r="W78" s="121">
        <f t="shared" si="1"/>
        <v>0</v>
      </c>
      <c r="X78" s="126"/>
      <c r="Y78" s="126"/>
      <c r="Z78" s="112" t="s">
        <v>24</v>
      </c>
      <c r="AA78" s="120" t="s">
        <v>79</v>
      </c>
      <c r="AB78" s="131"/>
    </row>
    <row r="79" spans="1:28" ht="17" customHeight="1">
      <c r="A79" s="39" t="s">
        <v>39</v>
      </c>
      <c r="B79" s="54"/>
      <c r="C79" s="65"/>
      <c r="D79" s="72"/>
      <c r="E79" s="72"/>
      <c r="F79" s="72"/>
      <c r="G79" s="72"/>
      <c r="H79" s="72"/>
      <c r="I79" s="72"/>
      <c r="J79" s="72"/>
      <c r="K79" s="90"/>
      <c r="L79" s="92" t="s">
        <v>6</v>
      </c>
      <c r="M79" s="94"/>
      <c r="N79" s="72"/>
      <c r="O79" s="72"/>
      <c r="P79" s="99"/>
      <c r="Q79" s="99"/>
      <c r="R79" s="100"/>
      <c r="S79" s="102" t="s">
        <v>24</v>
      </c>
      <c r="T79" s="106"/>
      <c r="U79" s="109"/>
      <c r="V79" s="112" t="s">
        <v>50</v>
      </c>
      <c r="W79" s="121">
        <f t="shared" si="1"/>
        <v>0</v>
      </c>
      <c r="X79" s="126"/>
      <c r="Y79" s="126"/>
      <c r="Z79" s="112" t="s">
        <v>24</v>
      </c>
      <c r="AA79" s="120" t="s">
        <v>79</v>
      </c>
      <c r="AB79" s="131"/>
    </row>
    <row r="80" spans="1:28" ht="17" customHeight="1">
      <c r="A80" s="40" t="e">
        <f>A74+1</f>
        <v>#VALUE!</v>
      </c>
      <c r="B80" s="55"/>
      <c r="C80" s="66"/>
      <c r="D80" s="72"/>
      <c r="E80" s="72"/>
      <c r="F80" s="72"/>
      <c r="G80" s="72"/>
      <c r="H80" s="72"/>
      <c r="I80" s="72"/>
      <c r="J80" s="72"/>
      <c r="K80" s="90"/>
      <c r="L80" s="92" t="s">
        <v>6</v>
      </c>
      <c r="M80" s="94"/>
      <c r="N80" s="72"/>
      <c r="O80" s="72"/>
      <c r="P80" s="99"/>
      <c r="Q80" s="99"/>
      <c r="R80" s="100"/>
      <c r="S80" s="102" t="s">
        <v>24</v>
      </c>
      <c r="T80" s="106"/>
      <c r="U80" s="109"/>
      <c r="V80" s="112" t="s">
        <v>50</v>
      </c>
      <c r="W80" s="121">
        <f t="shared" si="1"/>
        <v>0</v>
      </c>
      <c r="X80" s="126"/>
      <c r="Y80" s="126"/>
      <c r="Z80" s="112" t="s">
        <v>24</v>
      </c>
      <c r="AA80" s="120" t="s">
        <v>79</v>
      </c>
      <c r="AB80" s="131"/>
    </row>
    <row r="81" spans="1:28" ht="17" customHeight="1">
      <c r="A81" s="41"/>
      <c r="B81" s="56"/>
      <c r="C81" s="67"/>
      <c r="D81" s="72"/>
      <c r="E81" s="72"/>
      <c r="F81" s="72"/>
      <c r="G81" s="72"/>
      <c r="H81" s="72"/>
      <c r="I81" s="72"/>
      <c r="J81" s="72"/>
      <c r="K81" s="90"/>
      <c r="L81" s="92" t="s">
        <v>6</v>
      </c>
      <c r="M81" s="94"/>
      <c r="N81" s="72"/>
      <c r="O81" s="72"/>
      <c r="P81" s="99"/>
      <c r="Q81" s="99"/>
      <c r="R81" s="100"/>
      <c r="S81" s="102" t="s">
        <v>24</v>
      </c>
      <c r="T81" s="106"/>
      <c r="U81" s="109"/>
      <c r="V81" s="112" t="s">
        <v>50</v>
      </c>
      <c r="W81" s="121">
        <f t="shared" si="1"/>
        <v>0</v>
      </c>
      <c r="X81" s="126"/>
      <c r="Y81" s="126"/>
      <c r="Z81" s="112" t="s">
        <v>24</v>
      </c>
      <c r="AA81" s="120" t="s">
        <v>79</v>
      </c>
      <c r="AB81" s="131"/>
    </row>
    <row r="82" spans="1:28" ht="17" customHeight="1">
      <c r="A82" s="41"/>
      <c r="B82" s="56"/>
      <c r="C82" s="67"/>
      <c r="D82" s="72"/>
      <c r="E82" s="72"/>
      <c r="F82" s="72"/>
      <c r="G82" s="72"/>
      <c r="H82" s="72"/>
      <c r="I82" s="72"/>
      <c r="J82" s="72"/>
      <c r="K82" s="90"/>
      <c r="L82" s="92" t="s">
        <v>6</v>
      </c>
      <c r="M82" s="94"/>
      <c r="N82" s="72"/>
      <c r="O82" s="72"/>
      <c r="P82" s="99"/>
      <c r="Q82" s="99"/>
      <c r="R82" s="100"/>
      <c r="S82" s="102" t="s">
        <v>24</v>
      </c>
      <c r="T82" s="106"/>
      <c r="U82" s="109"/>
      <c r="V82" s="112" t="s">
        <v>50</v>
      </c>
      <c r="W82" s="121">
        <f t="shared" si="1"/>
        <v>0</v>
      </c>
      <c r="X82" s="126"/>
      <c r="Y82" s="126"/>
      <c r="Z82" s="112" t="s">
        <v>24</v>
      </c>
      <c r="AA82" s="120" t="s">
        <v>79</v>
      </c>
      <c r="AB82" s="131"/>
    </row>
    <row r="83" spans="1:28" ht="17" customHeight="1">
      <c r="A83" s="42"/>
      <c r="B83" s="57"/>
      <c r="C83" s="68"/>
      <c r="D83" s="72"/>
      <c r="E83" s="72"/>
      <c r="F83" s="72"/>
      <c r="G83" s="72"/>
      <c r="H83" s="72"/>
      <c r="I83" s="72"/>
      <c r="J83" s="72"/>
      <c r="K83" s="90"/>
      <c r="L83" s="92" t="s">
        <v>6</v>
      </c>
      <c r="M83" s="94"/>
      <c r="N83" s="72"/>
      <c r="O83" s="72"/>
      <c r="P83" s="99"/>
      <c r="Q83" s="99"/>
      <c r="R83" s="100"/>
      <c r="S83" s="102" t="s">
        <v>24</v>
      </c>
      <c r="T83" s="106"/>
      <c r="U83" s="109"/>
      <c r="V83" s="112" t="s">
        <v>50</v>
      </c>
      <c r="W83" s="121">
        <f t="shared" si="1"/>
        <v>0</v>
      </c>
      <c r="X83" s="126"/>
      <c r="Y83" s="126"/>
      <c r="Z83" s="112" t="s">
        <v>24</v>
      </c>
      <c r="AA83" s="120" t="s">
        <v>79</v>
      </c>
      <c r="AB83" s="131"/>
    </row>
    <row r="84" spans="1:28" ht="17" customHeight="1">
      <c r="A84" s="43"/>
      <c r="B84" s="58"/>
      <c r="C84" s="69"/>
      <c r="D84" s="72"/>
      <c r="E84" s="72"/>
      <c r="F84" s="72"/>
      <c r="G84" s="72"/>
      <c r="H84" s="72"/>
      <c r="I84" s="72"/>
      <c r="J84" s="72"/>
      <c r="K84" s="90"/>
      <c r="L84" s="92" t="s">
        <v>6</v>
      </c>
      <c r="M84" s="94"/>
      <c r="N84" s="72"/>
      <c r="O84" s="72"/>
      <c r="P84" s="99"/>
      <c r="Q84" s="99"/>
      <c r="R84" s="100"/>
      <c r="S84" s="102" t="s">
        <v>24</v>
      </c>
      <c r="T84" s="106"/>
      <c r="U84" s="109"/>
      <c r="V84" s="112" t="s">
        <v>50</v>
      </c>
      <c r="W84" s="121">
        <f t="shared" si="1"/>
        <v>0</v>
      </c>
      <c r="X84" s="126"/>
      <c r="Y84" s="126"/>
      <c r="Z84" s="112" t="s">
        <v>24</v>
      </c>
      <c r="AA84" s="120" t="s">
        <v>79</v>
      </c>
      <c r="AB84" s="131"/>
    </row>
    <row r="85" spans="1:28" ht="17" customHeight="1">
      <c r="A85" s="39" t="s">
        <v>37</v>
      </c>
      <c r="B85" s="54"/>
      <c r="C85" s="65"/>
      <c r="D85" s="72"/>
      <c r="E85" s="72"/>
      <c r="F85" s="72"/>
      <c r="G85" s="72"/>
      <c r="H85" s="72"/>
      <c r="I85" s="72"/>
      <c r="J85" s="72"/>
      <c r="K85" s="90"/>
      <c r="L85" s="92" t="s">
        <v>6</v>
      </c>
      <c r="M85" s="94"/>
      <c r="N85" s="72"/>
      <c r="O85" s="72"/>
      <c r="P85" s="99"/>
      <c r="Q85" s="99"/>
      <c r="R85" s="100"/>
      <c r="S85" s="102" t="s">
        <v>24</v>
      </c>
      <c r="T85" s="106"/>
      <c r="U85" s="109"/>
      <c r="V85" s="112" t="s">
        <v>50</v>
      </c>
      <c r="W85" s="121">
        <f t="shared" si="1"/>
        <v>0</v>
      </c>
      <c r="X85" s="126"/>
      <c r="Y85" s="126"/>
      <c r="Z85" s="112" t="s">
        <v>24</v>
      </c>
      <c r="AA85" s="120" t="s">
        <v>79</v>
      </c>
      <c r="AB85" s="131"/>
    </row>
    <row r="86" spans="1:28" ht="17" customHeight="1">
      <c r="A86" s="40"/>
      <c r="B86" s="55"/>
      <c r="C86" s="66"/>
      <c r="D86" s="72"/>
      <c r="E86" s="72"/>
      <c r="F86" s="72"/>
      <c r="G86" s="72"/>
      <c r="H86" s="72"/>
      <c r="I86" s="72"/>
      <c r="J86" s="72"/>
      <c r="K86" s="90"/>
      <c r="L86" s="92" t="s">
        <v>6</v>
      </c>
      <c r="M86" s="94"/>
      <c r="N86" s="72"/>
      <c r="O86" s="72"/>
      <c r="P86" s="99"/>
      <c r="Q86" s="99"/>
      <c r="R86" s="100"/>
      <c r="S86" s="102" t="s">
        <v>24</v>
      </c>
      <c r="T86" s="106"/>
      <c r="U86" s="109"/>
      <c r="V86" s="112" t="s">
        <v>50</v>
      </c>
      <c r="W86" s="121">
        <f t="shared" si="1"/>
        <v>0</v>
      </c>
      <c r="X86" s="126"/>
      <c r="Y86" s="126"/>
      <c r="Z86" s="112" t="s">
        <v>24</v>
      </c>
      <c r="AA86" s="120" t="s">
        <v>79</v>
      </c>
      <c r="AB86" s="131"/>
    </row>
    <row r="87" spans="1:28" ht="17" customHeight="1">
      <c r="A87" s="41"/>
      <c r="B87" s="56"/>
      <c r="C87" s="67"/>
      <c r="D87" s="72"/>
      <c r="E87" s="72"/>
      <c r="F87" s="72"/>
      <c r="G87" s="72"/>
      <c r="H87" s="72"/>
      <c r="I87" s="72"/>
      <c r="J87" s="72"/>
      <c r="K87" s="90"/>
      <c r="L87" s="92" t="s">
        <v>6</v>
      </c>
      <c r="M87" s="94"/>
      <c r="N87" s="72"/>
      <c r="O87" s="72"/>
      <c r="P87" s="99"/>
      <c r="Q87" s="99"/>
      <c r="R87" s="100"/>
      <c r="S87" s="102" t="s">
        <v>24</v>
      </c>
      <c r="T87" s="106"/>
      <c r="U87" s="109"/>
      <c r="V87" s="112" t="s">
        <v>50</v>
      </c>
      <c r="W87" s="121">
        <f t="shared" si="1"/>
        <v>0</v>
      </c>
      <c r="X87" s="126"/>
      <c r="Y87" s="126"/>
      <c r="Z87" s="112" t="s">
        <v>24</v>
      </c>
      <c r="AA87" s="120" t="s">
        <v>79</v>
      </c>
      <c r="AB87" s="131"/>
    </row>
    <row r="88" spans="1:28" ht="17" customHeight="1">
      <c r="A88" s="41"/>
      <c r="B88" s="56"/>
      <c r="C88" s="67"/>
      <c r="D88" s="72"/>
      <c r="E88" s="72"/>
      <c r="F88" s="72"/>
      <c r="G88" s="72"/>
      <c r="H88" s="72"/>
      <c r="I88" s="72"/>
      <c r="J88" s="72"/>
      <c r="K88" s="90"/>
      <c r="L88" s="92" t="s">
        <v>6</v>
      </c>
      <c r="M88" s="94"/>
      <c r="N88" s="72"/>
      <c r="O88" s="72"/>
      <c r="P88" s="99"/>
      <c r="Q88" s="99"/>
      <c r="R88" s="100"/>
      <c r="S88" s="102" t="s">
        <v>24</v>
      </c>
      <c r="T88" s="106"/>
      <c r="U88" s="109"/>
      <c r="V88" s="112" t="s">
        <v>50</v>
      </c>
      <c r="W88" s="121">
        <f t="shared" si="1"/>
        <v>0</v>
      </c>
      <c r="X88" s="126"/>
      <c r="Y88" s="126"/>
      <c r="Z88" s="112" t="s">
        <v>24</v>
      </c>
      <c r="AA88" s="120" t="s">
        <v>79</v>
      </c>
      <c r="AB88" s="131"/>
    </row>
    <row r="89" spans="1:28" ht="17" customHeight="1">
      <c r="A89" s="42"/>
      <c r="B89" s="57"/>
      <c r="C89" s="68"/>
      <c r="D89" s="72"/>
      <c r="E89" s="72"/>
      <c r="F89" s="72"/>
      <c r="G89" s="72"/>
      <c r="H89" s="72"/>
      <c r="I89" s="72"/>
      <c r="J89" s="72"/>
      <c r="K89" s="90"/>
      <c r="L89" s="92" t="s">
        <v>6</v>
      </c>
      <c r="M89" s="94"/>
      <c r="N89" s="72"/>
      <c r="O89" s="72"/>
      <c r="P89" s="99"/>
      <c r="Q89" s="99"/>
      <c r="R89" s="100"/>
      <c r="S89" s="102" t="s">
        <v>24</v>
      </c>
      <c r="T89" s="106"/>
      <c r="U89" s="109"/>
      <c r="V89" s="112" t="s">
        <v>50</v>
      </c>
      <c r="W89" s="121">
        <f t="shared" si="1"/>
        <v>0</v>
      </c>
      <c r="X89" s="126"/>
      <c r="Y89" s="126"/>
      <c r="Z89" s="112" t="s">
        <v>24</v>
      </c>
      <c r="AA89" s="120" t="s">
        <v>79</v>
      </c>
      <c r="AB89" s="131"/>
    </row>
    <row r="90" spans="1:28" ht="17" customHeight="1">
      <c r="A90" s="43"/>
      <c r="B90" s="58"/>
      <c r="C90" s="69"/>
      <c r="D90" s="72"/>
      <c r="E90" s="72"/>
      <c r="F90" s="72"/>
      <c r="G90" s="72"/>
      <c r="H90" s="72"/>
      <c r="I90" s="72"/>
      <c r="J90" s="72"/>
      <c r="K90" s="90"/>
      <c r="L90" s="92" t="s">
        <v>6</v>
      </c>
      <c r="M90" s="94"/>
      <c r="N90" s="72"/>
      <c r="O90" s="72"/>
      <c r="P90" s="99"/>
      <c r="Q90" s="99"/>
      <c r="R90" s="100"/>
      <c r="S90" s="102" t="s">
        <v>24</v>
      </c>
      <c r="T90" s="106"/>
      <c r="U90" s="109"/>
      <c r="V90" s="112" t="s">
        <v>50</v>
      </c>
      <c r="W90" s="121">
        <f t="shared" si="1"/>
        <v>0</v>
      </c>
      <c r="X90" s="126"/>
      <c r="Y90" s="126"/>
      <c r="Z90" s="112" t="s">
        <v>24</v>
      </c>
      <c r="AA90" s="120" t="s">
        <v>79</v>
      </c>
      <c r="AB90" s="131"/>
    </row>
    <row r="91" spans="1:28" ht="24.75" customHeight="1">
      <c r="T91" s="107" t="s">
        <v>82</v>
      </c>
      <c r="U91" s="110"/>
      <c r="V91" s="115"/>
      <c r="W91" s="122">
        <f>SUM(W67:Y90)</f>
        <v>0</v>
      </c>
      <c r="X91" s="127"/>
      <c r="Y91" s="127"/>
      <c r="Z91" s="132" t="s">
        <v>24</v>
      </c>
    </row>
    <row r="92" spans="1:28" ht="17" customHeight="1">
      <c r="A92" s="44" t="s">
        <v>81</v>
      </c>
      <c r="B92" s="59"/>
      <c r="C92" s="59"/>
      <c r="D92" s="73"/>
      <c r="E92" s="75"/>
      <c r="F92" s="75"/>
      <c r="G92" s="80"/>
      <c r="H92" s="32" t="s">
        <v>58</v>
      </c>
      <c r="W92" s="116"/>
      <c r="X92" s="116"/>
      <c r="Y92" s="116"/>
    </row>
    <row r="93" spans="1:28" ht="17" customHeight="1">
      <c r="A93" s="45"/>
      <c r="B93" s="60"/>
      <c r="C93" s="60"/>
      <c r="D93" s="74"/>
      <c r="E93" s="76"/>
      <c r="F93" s="76"/>
      <c r="G93" s="81"/>
      <c r="H93" s="32" t="s">
        <v>85</v>
      </c>
      <c r="W93" s="116"/>
      <c r="X93" s="116"/>
      <c r="Y93" s="116"/>
    </row>
    <row r="94" spans="1:28" ht="17" customHeight="1">
      <c r="D94" s="32" t="s">
        <v>98</v>
      </c>
      <c r="V94" s="116"/>
      <c r="W94" s="116"/>
      <c r="X94" s="116"/>
    </row>
    <row r="95" spans="1:28" ht="17" customHeight="1">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row>
    <row r="96" spans="1:28" s="32" customFormat="1" ht="27" customHeight="1">
      <c r="A96" s="47" t="s">
        <v>34</v>
      </c>
      <c r="B96" s="61"/>
      <c r="C96" s="61"/>
      <c r="D96" s="61"/>
      <c r="E96" s="61"/>
      <c r="F96" s="77" t="e">
        <f>MIN(_xlfn.IFS(L62="小中学生・引率",W91,L62="高校生",W91/2),_xlfn.IFS(D92="全道大会",15000,D92="全国大会",60000))</f>
        <v>#N/A</v>
      </c>
      <c r="G96" s="82"/>
      <c r="H96" s="82"/>
      <c r="I96" s="82"/>
      <c r="J96" s="82"/>
      <c r="K96" s="82"/>
      <c r="L96" s="82"/>
      <c r="M96" s="82"/>
      <c r="N96" s="82"/>
      <c r="O96" s="97" t="s">
        <v>24</v>
      </c>
      <c r="P96" s="46"/>
      <c r="Q96" s="46"/>
      <c r="R96" s="46"/>
      <c r="S96" s="46"/>
      <c r="T96" s="46"/>
      <c r="U96" s="46"/>
      <c r="V96" s="46"/>
      <c r="W96" s="46"/>
      <c r="X96" s="46"/>
      <c r="Y96" s="46"/>
      <c r="Z96" s="46"/>
      <c r="AA96" s="46"/>
      <c r="AB96" s="32"/>
    </row>
    <row r="97" spans="1:27" ht="15.75" customHeight="1">
      <c r="A97" s="48"/>
      <c r="B97" s="48"/>
      <c r="C97" s="48"/>
      <c r="D97" s="48"/>
      <c r="E97" s="48"/>
      <c r="F97" s="48"/>
      <c r="G97" s="48"/>
      <c r="H97" s="48"/>
      <c r="I97" s="48"/>
      <c r="J97" s="48"/>
      <c r="K97" s="48"/>
      <c r="L97" s="48"/>
      <c r="M97" s="48"/>
      <c r="N97" s="48"/>
      <c r="O97" s="46"/>
      <c r="P97" s="46"/>
      <c r="Q97" s="46"/>
      <c r="R97" s="46"/>
      <c r="S97" s="46"/>
      <c r="T97" s="46"/>
      <c r="U97" s="46"/>
      <c r="V97" s="46"/>
      <c r="W97" s="46"/>
      <c r="X97" s="46"/>
      <c r="Y97" s="46"/>
      <c r="Z97" s="46"/>
      <c r="AA97" s="46"/>
    </row>
    <row r="98" spans="1:27" ht="15.75" customHeight="1">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row>
    <row r="99" spans="1:27" ht="17" customHeight="1">
      <c r="A99" s="37" t="s">
        <v>11</v>
      </c>
      <c r="B99" s="46"/>
      <c r="C99" s="46"/>
      <c r="D99" s="46" t="s">
        <v>15</v>
      </c>
      <c r="E99" s="46"/>
      <c r="F99" s="46"/>
      <c r="G99" s="46"/>
      <c r="H99" s="46"/>
      <c r="I99" s="46"/>
      <c r="J99" s="46"/>
      <c r="K99" s="46"/>
      <c r="L99" s="46"/>
      <c r="M99" s="46"/>
      <c r="N99" s="46"/>
      <c r="O99" s="46"/>
      <c r="P99" s="46"/>
      <c r="Q99" s="46"/>
      <c r="R99" s="46"/>
      <c r="S99" s="46"/>
      <c r="T99" s="46"/>
      <c r="U99" s="46"/>
      <c r="V99" s="46"/>
      <c r="W99" s="46"/>
      <c r="X99" s="46"/>
      <c r="Y99" s="46"/>
      <c r="Z99" s="46"/>
      <c r="AA99" s="46"/>
    </row>
    <row r="100" spans="1:27" ht="8.25" customHeight="1">
      <c r="A100" s="48"/>
      <c r="B100" s="48"/>
      <c r="C100" s="48"/>
      <c r="D100" s="48"/>
      <c r="E100" s="48"/>
      <c r="F100" s="36"/>
      <c r="G100" s="36"/>
      <c r="H100" s="36"/>
      <c r="I100" s="36"/>
      <c r="J100" s="36"/>
      <c r="K100" s="36"/>
      <c r="L100" s="36"/>
      <c r="M100" s="36"/>
      <c r="N100" s="36"/>
      <c r="O100" s="46"/>
      <c r="P100" s="46"/>
      <c r="Q100" s="46"/>
      <c r="R100" s="46"/>
      <c r="S100" s="46"/>
      <c r="T100" s="46"/>
      <c r="U100" s="46"/>
      <c r="V100" s="46"/>
      <c r="W100" s="46"/>
      <c r="X100" s="46"/>
      <c r="Y100" s="46"/>
      <c r="Z100" s="46"/>
      <c r="AA100" s="46"/>
    </row>
    <row r="101" spans="1:27" ht="17" customHeight="1">
      <c r="B101" s="46"/>
      <c r="C101" s="46"/>
      <c r="E101" s="46"/>
      <c r="F101" s="46"/>
      <c r="G101" s="46"/>
      <c r="H101" s="46"/>
      <c r="I101" s="46"/>
      <c r="J101" s="63" t="s">
        <v>9</v>
      </c>
      <c r="K101" s="71"/>
      <c r="L101" s="71"/>
      <c r="M101" s="71"/>
      <c r="N101" s="71"/>
      <c r="O101" s="71"/>
      <c r="P101" s="71"/>
      <c r="Q101" s="71"/>
      <c r="R101" s="71"/>
      <c r="S101" s="71"/>
      <c r="T101" s="71"/>
      <c r="U101" s="111"/>
      <c r="V101" s="117" t="s">
        <v>29</v>
      </c>
      <c r="W101" s="117"/>
      <c r="X101" s="117"/>
      <c r="Y101" s="46"/>
      <c r="Z101" s="46"/>
      <c r="AA101" s="46"/>
    </row>
    <row r="102" spans="1:27" ht="17" customHeight="1">
      <c r="A102" s="49" t="s">
        <v>38</v>
      </c>
      <c r="B102" s="62"/>
      <c r="C102" s="70"/>
      <c r="D102" s="70"/>
      <c r="E102" s="63" t="s">
        <v>19</v>
      </c>
      <c r="F102" s="71"/>
      <c r="G102" s="83"/>
      <c r="H102" s="83"/>
      <c r="I102" s="86"/>
      <c r="J102" s="63" t="s">
        <v>28</v>
      </c>
      <c r="K102" s="71"/>
      <c r="L102" s="93"/>
      <c r="M102" s="93"/>
      <c r="N102" s="96" t="s">
        <v>24</v>
      </c>
      <c r="O102" s="96" t="s">
        <v>31</v>
      </c>
      <c r="P102" s="96">
        <v>1</v>
      </c>
      <c r="Q102" s="96" t="s">
        <v>14</v>
      </c>
      <c r="R102" s="96" t="s">
        <v>18</v>
      </c>
      <c r="S102" s="103">
        <f>IF(P102=0,L102,L102*P102)</f>
        <v>0</v>
      </c>
      <c r="T102" s="103"/>
      <c r="U102" s="112" t="s">
        <v>24</v>
      </c>
      <c r="V102" s="118">
        <f>MIN(S102,5000*P102)</f>
        <v>0</v>
      </c>
      <c r="W102" s="123"/>
      <c r="X102" s="128" t="s">
        <v>24</v>
      </c>
    </row>
    <row r="103" spans="1:27" ht="17" customHeight="1">
      <c r="A103" s="50"/>
      <c r="B103" s="62"/>
      <c r="C103" s="70"/>
      <c r="D103" s="70"/>
      <c r="E103" s="63" t="s">
        <v>19</v>
      </c>
      <c r="F103" s="71"/>
      <c r="G103" s="83"/>
      <c r="H103" s="83"/>
      <c r="I103" s="86"/>
      <c r="J103" s="63" t="s">
        <v>28</v>
      </c>
      <c r="K103" s="71"/>
      <c r="L103" s="93"/>
      <c r="M103" s="93"/>
      <c r="N103" s="96" t="s">
        <v>24</v>
      </c>
      <c r="O103" s="96" t="s">
        <v>31</v>
      </c>
      <c r="P103" s="96">
        <v>1</v>
      </c>
      <c r="Q103" s="96" t="s">
        <v>14</v>
      </c>
      <c r="R103" s="96" t="s">
        <v>18</v>
      </c>
      <c r="S103" s="103">
        <f>IF(P103=0,L103,L103*P103)</f>
        <v>0</v>
      </c>
      <c r="T103" s="103"/>
      <c r="U103" s="112" t="s">
        <v>24</v>
      </c>
      <c r="V103" s="118">
        <f>MIN(S103,5000*P103)</f>
        <v>0</v>
      </c>
      <c r="W103" s="123"/>
      <c r="X103" s="128" t="s">
        <v>24</v>
      </c>
    </row>
    <row r="104" spans="1:27" ht="17" customHeight="1">
      <c r="A104" s="50"/>
      <c r="B104" s="62"/>
      <c r="C104" s="70"/>
      <c r="D104" s="70"/>
      <c r="E104" s="63" t="s">
        <v>19</v>
      </c>
      <c r="F104" s="71"/>
      <c r="G104" s="83"/>
      <c r="H104" s="83"/>
      <c r="I104" s="86"/>
      <c r="J104" s="63" t="s">
        <v>28</v>
      </c>
      <c r="K104" s="71"/>
      <c r="L104" s="93"/>
      <c r="M104" s="93"/>
      <c r="N104" s="96" t="s">
        <v>24</v>
      </c>
      <c r="O104" s="96" t="s">
        <v>31</v>
      </c>
      <c r="P104" s="96">
        <v>1</v>
      </c>
      <c r="Q104" s="96" t="s">
        <v>14</v>
      </c>
      <c r="R104" s="96" t="s">
        <v>18</v>
      </c>
      <c r="S104" s="103">
        <f>IF(P104=0,L104,L104*P104)</f>
        <v>0</v>
      </c>
      <c r="T104" s="103"/>
      <c r="U104" s="112" t="s">
        <v>24</v>
      </c>
      <c r="V104" s="118">
        <f>MIN(S104,5000*P104)</f>
        <v>0</v>
      </c>
      <c r="W104" s="123"/>
      <c r="X104" s="128" t="s">
        <v>24</v>
      </c>
    </row>
    <row r="105" spans="1:27" ht="17" customHeight="1">
      <c r="A105" s="50"/>
      <c r="B105" s="62"/>
      <c r="C105" s="70"/>
      <c r="D105" s="70"/>
      <c r="E105" s="63" t="s">
        <v>19</v>
      </c>
      <c r="F105" s="71"/>
      <c r="G105" s="83"/>
      <c r="H105" s="83"/>
      <c r="I105" s="86"/>
      <c r="J105" s="63" t="s">
        <v>28</v>
      </c>
      <c r="K105" s="71"/>
      <c r="L105" s="93"/>
      <c r="M105" s="93"/>
      <c r="N105" s="96" t="s">
        <v>24</v>
      </c>
      <c r="O105" s="96" t="s">
        <v>31</v>
      </c>
      <c r="P105" s="96">
        <v>1</v>
      </c>
      <c r="Q105" s="96" t="s">
        <v>14</v>
      </c>
      <c r="R105" s="96" t="s">
        <v>18</v>
      </c>
      <c r="S105" s="103">
        <f>IF(P105=0,L105,L105*P105)</f>
        <v>0</v>
      </c>
      <c r="T105" s="103"/>
      <c r="U105" s="112" t="s">
        <v>24</v>
      </c>
      <c r="V105" s="118">
        <f>MIN(S105,5000*P105)</f>
        <v>0</v>
      </c>
      <c r="W105" s="123"/>
      <c r="X105" s="128" t="s">
        <v>24</v>
      </c>
    </row>
    <row r="106" spans="1:27" ht="17" customHeight="1">
      <c r="A106" s="51"/>
      <c r="B106" s="63" t="s">
        <v>53</v>
      </c>
      <c r="C106" s="71"/>
      <c r="D106" s="71"/>
      <c r="E106" s="71"/>
      <c r="F106" s="71"/>
      <c r="G106" s="71"/>
      <c r="H106" s="71"/>
      <c r="I106" s="71"/>
      <c r="J106" s="71"/>
      <c r="K106" s="71"/>
      <c r="L106" s="71"/>
      <c r="M106" s="71"/>
      <c r="N106" s="71"/>
      <c r="O106" s="71"/>
      <c r="P106" s="71"/>
      <c r="Q106" s="71"/>
      <c r="R106" s="71"/>
      <c r="S106" s="104">
        <f>SUM(S102:T105)</f>
        <v>0</v>
      </c>
      <c r="T106" s="104"/>
      <c r="U106" s="113" t="s">
        <v>24</v>
      </c>
      <c r="V106" s="119">
        <f>SUM(V102:W105)</f>
        <v>0</v>
      </c>
      <c r="W106" s="104"/>
      <c r="X106" s="113" t="s">
        <v>24</v>
      </c>
    </row>
    <row r="107" spans="1:27" ht="14.25"/>
    <row r="108" spans="1:27" ht="27" customHeight="1">
      <c r="A108" s="47" t="s">
        <v>8</v>
      </c>
      <c r="B108" s="61"/>
      <c r="C108" s="61"/>
      <c r="D108" s="61"/>
      <c r="E108" s="61"/>
      <c r="F108" s="78">
        <f>V106</f>
        <v>0</v>
      </c>
      <c r="G108" s="84"/>
      <c r="H108" s="84"/>
      <c r="I108" s="84"/>
      <c r="J108" s="84"/>
      <c r="K108" s="84"/>
      <c r="L108" s="84"/>
      <c r="M108" s="84"/>
      <c r="N108" s="84"/>
      <c r="O108" s="97" t="s">
        <v>24</v>
      </c>
      <c r="P108" s="46"/>
      <c r="Q108" s="46"/>
      <c r="R108" s="46"/>
      <c r="S108" s="46"/>
      <c r="T108" s="46"/>
      <c r="U108" s="46"/>
      <c r="V108" s="46"/>
      <c r="W108" s="46"/>
      <c r="X108" s="46"/>
      <c r="Y108" s="46"/>
      <c r="Z108" s="46"/>
      <c r="AA108" s="46"/>
    </row>
    <row r="109" spans="1:27" ht="15.75" customHeight="1"/>
    <row r="110" spans="1:27" ht="15.75" customHeight="1"/>
    <row r="111" spans="1:27" ht="17" customHeight="1">
      <c r="A111" s="37" t="s">
        <v>2</v>
      </c>
      <c r="B111" s="46"/>
      <c r="C111" s="46"/>
      <c r="D111" s="46"/>
      <c r="E111" s="46"/>
      <c r="F111" s="46"/>
      <c r="G111" s="46"/>
      <c r="H111" s="46"/>
      <c r="I111" s="46"/>
      <c r="J111" s="46"/>
      <c r="K111" s="46"/>
      <c r="L111" s="46"/>
      <c r="M111" s="46"/>
      <c r="N111" s="46"/>
      <c r="O111" s="46"/>
      <c r="P111" s="46"/>
      <c r="Q111" s="46"/>
      <c r="R111" s="46"/>
      <c r="S111" s="46"/>
      <c r="T111" s="46"/>
      <c r="U111" s="46"/>
      <c r="V111" s="46"/>
      <c r="W111" s="37" t="s">
        <v>100</v>
      </c>
      <c r="X111" s="46"/>
      <c r="Y111" s="46"/>
      <c r="Z111" s="46"/>
      <c r="AA111" s="46"/>
    </row>
    <row r="112" spans="1:27" ht="8.25" customHeight="1"/>
    <row r="113" spans="1:29" ht="27" customHeight="1">
      <c r="A113" s="52" t="s">
        <v>7</v>
      </c>
      <c r="B113" s="64"/>
      <c r="C113" s="64"/>
      <c r="D113" s="64"/>
      <c r="E113" s="64"/>
      <c r="F113" s="79" t="e">
        <f>ROUNDDOWN(F96+F108,-3)</f>
        <v>#N/A</v>
      </c>
      <c r="G113" s="79"/>
      <c r="H113" s="79"/>
      <c r="I113" s="79"/>
      <c r="J113" s="79"/>
      <c r="K113" s="79"/>
      <c r="L113" s="79"/>
      <c r="M113" s="79"/>
      <c r="N113" s="79"/>
      <c r="O113" s="98" t="s">
        <v>24</v>
      </c>
      <c r="Q113" s="32" t="s">
        <v>26</v>
      </c>
      <c r="W113" s="124">
        <f>W91+S106</f>
        <v>0</v>
      </c>
      <c r="X113" s="129"/>
      <c r="Y113" s="129"/>
      <c r="Z113" s="129"/>
      <c r="AA113" s="135"/>
      <c r="AB113" s="98" t="s">
        <v>24</v>
      </c>
    </row>
    <row r="114" spans="1:29">
      <c r="A114" s="53" t="s">
        <v>36</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row>
  </sheetData>
  <mergeCells count="479">
    <mergeCell ref="A2:AB2"/>
    <mergeCell ref="J4:K4"/>
    <mergeCell ref="L4:S4"/>
    <mergeCell ref="AA4:AB4"/>
    <mergeCell ref="A8:C8"/>
    <mergeCell ref="D8:H8"/>
    <mergeCell ref="I8:O8"/>
    <mergeCell ref="P8:S8"/>
    <mergeCell ref="T8:V8"/>
    <mergeCell ref="W8:Z8"/>
    <mergeCell ref="AA8:AB8"/>
    <mergeCell ref="A9:C9"/>
    <mergeCell ref="D9:H9"/>
    <mergeCell ref="I9:K9"/>
    <mergeCell ref="M9:O9"/>
    <mergeCell ref="P9:R9"/>
    <mergeCell ref="T9:U9"/>
    <mergeCell ref="W9:Y9"/>
    <mergeCell ref="A10:C10"/>
    <mergeCell ref="D10:H10"/>
    <mergeCell ref="I10:K10"/>
    <mergeCell ref="M10:O10"/>
    <mergeCell ref="P10:R10"/>
    <mergeCell ref="T10:U10"/>
    <mergeCell ref="W10:Y10"/>
    <mergeCell ref="A11:C11"/>
    <mergeCell ref="D11:H11"/>
    <mergeCell ref="I11:K11"/>
    <mergeCell ref="M11:O11"/>
    <mergeCell ref="P11:R11"/>
    <mergeCell ref="T11:U11"/>
    <mergeCell ref="W11:Y11"/>
    <mergeCell ref="A12:C12"/>
    <mergeCell ref="D12:H12"/>
    <mergeCell ref="I12:K12"/>
    <mergeCell ref="M12:O12"/>
    <mergeCell ref="P12:R12"/>
    <mergeCell ref="T12:U12"/>
    <mergeCell ref="W12:Y12"/>
    <mergeCell ref="A13:C13"/>
    <mergeCell ref="D13:H13"/>
    <mergeCell ref="I13:K13"/>
    <mergeCell ref="M13:O13"/>
    <mergeCell ref="P13:R13"/>
    <mergeCell ref="T13:U13"/>
    <mergeCell ref="W13:Y13"/>
    <mergeCell ref="A14:C14"/>
    <mergeCell ref="D14:H14"/>
    <mergeCell ref="I14:K14"/>
    <mergeCell ref="M14:O14"/>
    <mergeCell ref="P14:R14"/>
    <mergeCell ref="T14:U14"/>
    <mergeCell ref="W14:Y14"/>
    <mergeCell ref="A15:C15"/>
    <mergeCell ref="D15:H15"/>
    <mergeCell ref="I15:K15"/>
    <mergeCell ref="M15:O15"/>
    <mergeCell ref="P15:R15"/>
    <mergeCell ref="T15:U15"/>
    <mergeCell ref="W15:Y15"/>
    <mergeCell ref="A16:C16"/>
    <mergeCell ref="D16:H16"/>
    <mergeCell ref="I16:K16"/>
    <mergeCell ref="M16:O16"/>
    <mergeCell ref="P16:R16"/>
    <mergeCell ref="T16:U16"/>
    <mergeCell ref="W16:Y16"/>
    <mergeCell ref="A17:C17"/>
    <mergeCell ref="D17:H17"/>
    <mergeCell ref="I17:K17"/>
    <mergeCell ref="M17:O17"/>
    <mergeCell ref="P17:R17"/>
    <mergeCell ref="T17:U17"/>
    <mergeCell ref="W17:Y17"/>
    <mergeCell ref="A18:C18"/>
    <mergeCell ref="D18:H18"/>
    <mergeCell ref="I18:K18"/>
    <mergeCell ref="M18:O18"/>
    <mergeCell ref="P18:R18"/>
    <mergeCell ref="T18:U18"/>
    <mergeCell ref="W18:Y18"/>
    <mergeCell ref="A19:C19"/>
    <mergeCell ref="D19:H19"/>
    <mergeCell ref="I19:K19"/>
    <mergeCell ref="M19:O19"/>
    <mergeCell ref="P19:R19"/>
    <mergeCell ref="T19:U19"/>
    <mergeCell ref="W19:Y19"/>
    <mergeCell ref="A20:C20"/>
    <mergeCell ref="D20:H20"/>
    <mergeCell ref="I20:K20"/>
    <mergeCell ref="M20:O20"/>
    <mergeCell ref="P20:R20"/>
    <mergeCell ref="T20:U20"/>
    <mergeCell ref="W20:Y20"/>
    <mergeCell ref="A21:C21"/>
    <mergeCell ref="D21:H21"/>
    <mergeCell ref="I21:K21"/>
    <mergeCell ref="M21:O21"/>
    <mergeCell ref="P21:R21"/>
    <mergeCell ref="T21:U21"/>
    <mergeCell ref="W21:Y21"/>
    <mergeCell ref="A22:C22"/>
    <mergeCell ref="D22:H22"/>
    <mergeCell ref="I22:K22"/>
    <mergeCell ref="M22:O22"/>
    <mergeCell ref="P22:R22"/>
    <mergeCell ref="T22:U22"/>
    <mergeCell ref="W22:Y22"/>
    <mergeCell ref="A23:C23"/>
    <mergeCell ref="D23:H23"/>
    <mergeCell ref="I23:K23"/>
    <mergeCell ref="M23:O23"/>
    <mergeCell ref="P23:R23"/>
    <mergeCell ref="T23:U23"/>
    <mergeCell ref="W23:Y23"/>
    <mergeCell ref="A24:C24"/>
    <mergeCell ref="D24:H24"/>
    <mergeCell ref="I24:K24"/>
    <mergeCell ref="M24:O24"/>
    <mergeCell ref="P24:R24"/>
    <mergeCell ref="T24:U24"/>
    <mergeCell ref="W24:Y24"/>
    <mergeCell ref="A25:C25"/>
    <mergeCell ref="D25:H25"/>
    <mergeCell ref="I25:K25"/>
    <mergeCell ref="M25:O25"/>
    <mergeCell ref="P25:R25"/>
    <mergeCell ref="T25:U25"/>
    <mergeCell ref="W25:Y25"/>
    <mergeCell ref="A26:C26"/>
    <mergeCell ref="D26:H26"/>
    <mergeCell ref="I26:K26"/>
    <mergeCell ref="M26:O26"/>
    <mergeCell ref="P26:R26"/>
    <mergeCell ref="T26:U26"/>
    <mergeCell ref="W26:Y26"/>
    <mergeCell ref="AA26:AB26"/>
    <mergeCell ref="A27:C27"/>
    <mergeCell ref="D27:H27"/>
    <mergeCell ref="I27:K27"/>
    <mergeCell ref="M27:O27"/>
    <mergeCell ref="P27:R27"/>
    <mergeCell ref="T27:U27"/>
    <mergeCell ref="W27:Y27"/>
    <mergeCell ref="AA27:AB27"/>
    <mergeCell ref="A28:C28"/>
    <mergeCell ref="D28:H28"/>
    <mergeCell ref="I28:K28"/>
    <mergeCell ref="M28:O28"/>
    <mergeCell ref="P28:R28"/>
    <mergeCell ref="T28:U28"/>
    <mergeCell ref="W28:Y28"/>
    <mergeCell ref="AA28:AB28"/>
    <mergeCell ref="A29:C29"/>
    <mergeCell ref="D29:H29"/>
    <mergeCell ref="I29:K29"/>
    <mergeCell ref="M29:O29"/>
    <mergeCell ref="P29:R29"/>
    <mergeCell ref="T29:U29"/>
    <mergeCell ref="W29:Y29"/>
    <mergeCell ref="AA29:AB29"/>
    <mergeCell ref="A30:C30"/>
    <mergeCell ref="D30:H30"/>
    <mergeCell ref="I30:K30"/>
    <mergeCell ref="M30:O30"/>
    <mergeCell ref="P30:R30"/>
    <mergeCell ref="T30:U30"/>
    <mergeCell ref="W30:Y30"/>
    <mergeCell ref="AA30:AB30"/>
    <mergeCell ref="A31:C31"/>
    <mergeCell ref="D31:H31"/>
    <mergeCell ref="I31:K31"/>
    <mergeCell ref="M31:O31"/>
    <mergeCell ref="P31:R31"/>
    <mergeCell ref="T31:U31"/>
    <mergeCell ref="W31:Y31"/>
    <mergeCell ref="AA31:AB31"/>
    <mergeCell ref="A32:C32"/>
    <mergeCell ref="D32:H32"/>
    <mergeCell ref="I32:K32"/>
    <mergeCell ref="M32:O32"/>
    <mergeCell ref="P32:R32"/>
    <mergeCell ref="T32:U32"/>
    <mergeCell ref="W32:Y32"/>
    <mergeCell ref="AA32:AB32"/>
    <mergeCell ref="T33:V33"/>
    <mergeCell ref="W33:Y33"/>
    <mergeCell ref="A38:E38"/>
    <mergeCell ref="F38:N38"/>
    <mergeCell ref="J43:U43"/>
    <mergeCell ref="V43:X43"/>
    <mergeCell ref="B44:D44"/>
    <mergeCell ref="E44:F44"/>
    <mergeCell ref="G44:I44"/>
    <mergeCell ref="J44:K44"/>
    <mergeCell ref="L44:M44"/>
    <mergeCell ref="S44:T44"/>
    <mergeCell ref="V44:W44"/>
    <mergeCell ref="B45:D45"/>
    <mergeCell ref="E45:F45"/>
    <mergeCell ref="G45:I45"/>
    <mergeCell ref="J45:K45"/>
    <mergeCell ref="L45:M45"/>
    <mergeCell ref="S45:T45"/>
    <mergeCell ref="V45:W45"/>
    <mergeCell ref="B46:D46"/>
    <mergeCell ref="E46:F46"/>
    <mergeCell ref="G46:I46"/>
    <mergeCell ref="J46:K46"/>
    <mergeCell ref="L46:M46"/>
    <mergeCell ref="S46:T46"/>
    <mergeCell ref="V46:W46"/>
    <mergeCell ref="B47:D47"/>
    <mergeCell ref="E47:F47"/>
    <mergeCell ref="G47:I47"/>
    <mergeCell ref="J47:K47"/>
    <mergeCell ref="L47:M47"/>
    <mergeCell ref="S47:T47"/>
    <mergeCell ref="V47:W47"/>
    <mergeCell ref="B48:R48"/>
    <mergeCell ref="S48:T48"/>
    <mergeCell ref="V48:W48"/>
    <mergeCell ref="A50:E50"/>
    <mergeCell ref="F50:N50"/>
    <mergeCell ref="A55:E55"/>
    <mergeCell ref="F55:N55"/>
    <mergeCell ref="W55:AA55"/>
    <mergeCell ref="A60:AB60"/>
    <mergeCell ref="J62:K62"/>
    <mergeCell ref="L62:S62"/>
    <mergeCell ref="AA62:AB62"/>
    <mergeCell ref="A66:C66"/>
    <mergeCell ref="D66:H66"/>
    <mergeCell ref="I66:O66"/>
    <mergeCell ref="P66:S66"/>
    <mergeCell ref="T66:V66"/>
    <mergeCell ref="W66:Z66"/>
    <mergeCell ref="AA66:AB66"/>
    <mergeCell ref="A67:C67"/>
    <mergeCell ref="D67:H67"/>
    <mergeCell ref="I67:K67"/>
    <mergeCell ref="M67:O67"/>
    <mergeCell ref="P67:R67"/>
    <mergeCell ref="T67:U67"/>
    <mergeCell ref="W67:Y67"/>
    <mergeCell ref="AA67:AB67"/>
    <mergeCell ref="A68:C68"/>
    <mergeCell ref="D68:H68"/>
    <mergeCell ref="I68:K68"/>
    <mergeCell ref="M68:O68"/>
    <mergeCell ref="P68:R68"/>
    <mergeCell ref="T68:U68"/>
    <mergeCell ref="W68:Y68"/>
    <mergeCell ref="AA68:AB68"/>
    <mergeCell ref="A69:C69"/>
    <mergeCell ref="D69:H69"/>
    <mergeCell ref="I69:K69"/>
    <mergeCell ref="M69:O69"/>
    <mergeCell ref="P69:R69"/>
    <mergeCell ref="T69:U69"/>
    <mergeCell ref="W69:Y69"/>
    <mergeCell ref="AA69:AB69"/>
    <mergeCell ref="A70:C70"/>
    <mergeCell ref="D70:H70"/>
    <mergeCell ref="I70:K70"/>
    <mergeCell ref="M70:O70"/>
    <mergeCell ref="P70:R70"/>
    <mergeCell ref="T70:U70"/>
    <mergeCell ref="W70:Y70"/>
    <mergeCell ref="AA70:AB70"/>
    <mergeCell ref="A71:C71"/>
    <mergeCell ref="D71:H71"/>
    <mergeCell ref="I71:K71"/>
    <mergeCell ref="M71:O71"/>
    <mergeCell ref="P71:R71"/>
    <mergeCell ref="T71:U71"/>
    <mergeCell ref="W71:Y71"/>
    <mergeCell ref="AA71:AB71"/>
    <mergeCell ref="A72:C72"/>
    <mergeCell ref="D72:H72"/>
    <mergeCell ref="I72:K72"/>
    <mergeCell ref="M72:O72"/>
    <mergeCell ref="P72:R72"/>
    <mergeCell ref="T72:U72"/>
    <mergeCell ref="W72:Y72"/>
    <mergeCell ref="AA72:AB72"/>
    <mergeCell ref="A73:C73"/>
    <mergeCell ref="D73:H73"/>
    <mergeCell ref="I73:K73"/>
    <mergeCell ref="M73:O73"/>
    <mergeCell ref="P73:R73"/>
    <mergeCell ref="T73:U73"/>
    <mergeCell ref="W73:Y73"/>
    <mergeCell ref="AA73:AB73"/>
    <mergeCell ref="A74:C74"/>
    <mergeCell ref="D74:H74"/>
    <mergeCell ref="I74:K74"/>
    <mergeCell ref="M74:O74"/>
    <mergeCell ref="P74:R74"/>
    <mergeCell ref="T74:U74"/>
    <mergeCell ref="W74:Y74"/>
    <mergeCell ref="AA74:AB74"/>
    <mergeCell ref="A75:C75"/>
    <mergeCell ref="D75:H75"/>
    <mergeCell ref="I75:K75"/>
    <mergeCell ref="M75:O75"/>
    <mergeCell ref="P75:R75"/>
    <mergeCell ref="T75:U75"/>
    <mergeCell ref="W75:Y75"/>
    <mergeCell ref="AA75:AB75"/>
    <mergeCell ref="A76:C76"/>
    <mergeCell ref="D76:H76"/>
    <mergeCell ref="I76:K76"/>
    <mergeCell ref="M76:O76"/>
    <mergeCell ref="P76:R76"/>
    <mergeCell ref="T76:U76"/>
    <mergeCell ref="W76:Y76"/>
    <mergeCell ref="AA76:AB76"/>
    <mergeCell ref="A77:C77"/>
    <mergeCell ref="D77:H77"/>
    <mergeCell ref="I77:K77"/>
    <mergeCell ref="M77:O77"/>
    <mergeCell ref="P77:R77"/>
    <mergeCell ref="T77:U77"/>
    <mergeCell ref="W77:Y77"/>
    <mergeCell ref="AA77:AB77"/>
    <mergeCell ref="A78:C78"/>
    <mergeCell ref="D78:H78"/>
    <mergeCell ref="I78:K78"/>
    <mergeCell ref="M78:O78"/>
    <mergeCell ref="P78:R78"/>
    <mergeCell ref="T78:U78"/>
    <mergeCell ref="W78:Y78"/>
    <mergeCell ref="AA78:AB78"/>
    <mergeCell ref="A79:C79"/>
    <mergeCell ref="D79:H79"/>
    <mergeCell ref="I79:K79"/>
    <mergeCell ref="M79:O79"/>
    <mergeCell ref="P79:R79"/>
    <mergeCell ref="T79:U79"/>
    <mergeCell ref="W79:Y79"/>
    <mergeCell ref="AA79:AB79"/>
    <mergeCell ref="A80:C80"/>
    <mergeCell ref="D80:H80"/>
    <mergeCell ref="I80:K80"/>
    <mergeCell ref="M80:O80"/>
    <mergeCell ref="P80:R80"/>
    <mergeCell ref="T80:U80"/>
    <mergeCell ref="W80:Y80"/>
    <mergeCell ref="AA80:AB80"/>
    <mergeCell ref="A81:C81"/>
    <mergeCell ref="D81:H81"/>
    <mergeCell ref="I81:K81"/>
    <mergeCell ref="M81:O81"/>
    <mergeCell ref="P81:R81"/>
    <mergeCell ref="T81:U81"/>
    <mergeCell ref="W81:Y81"/>
    <mergeCell ref="AA81:AB81"/>
    <mergeCell ref="A82:C82"/>
    <mergeCell ref="D82:H82"/>
    <mergeCell ref="I82:K82"/>
    <mergeCell ref="M82:O82"/>
    <mergeCell ref="P82:R82"/>
    <mergeCell ref="T82:U82"/>
    <mergeCell ref="W82:Y82"/>
    <mergeCell ref="AA82:AB82"/>
    <mergeCell ref="A83:C83"/>
    <mergeCell ref="D83:H83"/>
    <mergeCell ref="I83:K83"/>
    <mergeCell ref="M83:O83"/>
    <mergeCell ref="P83:R83"/>
    <mergeCell ref="T83:U83"/>
    <mergeCell ref="W83:Y83"/>
    <mergeCell ref="AA83:AB83"/>
    <mergeCell ref="A84:C84"/>
    <mergeCell ref="D84:H84"/>
    <mergeCell ref="I84:K84"/>
    <mergeCell ref="M84:O84"/>
    <mergeCell ref="P84:R84"/>
    <mergeCell ref="T84:U84"/>
    <mergeCell ref="W84:Y84"/>
    <mergeCell ref="AA84:AB84"/>
    <mergeCell ref="A85:C85"/>
    <mergeCell ref="D85:H85"/>
    <mergeCell ref="I85:K85"/>
    <mergeCell ref="M85:O85"/>
    <mergeCell ref="P85:R85"/>
    <mergeCell ref="T85:U85"/>
    <mergeCell ref="W85:Y85"/>
    <mergeCell ref="AA85:AB85"/>
    <mergeCell ref="A86:C86"/>
    <mergeCell ref="D86:H86"/>
    <mergeCell ref="I86:K86"/>
    <mergeCell ref="M86:O86"/>
    <mergeCell ref="P86:R86"/>
    <mergeCell ref="T86:U86"/>
    <mergeCell ref="W86:Y86"/>
    <mergeCell ref="AA86:AB86"/>
    <mergeCell ref="A87:C87"/>
    <mergeCell ref="D87:H87"/>
    <mergeCell ref="I87:K87"/>
    <mergeCell ref="M87:O87"/>
    <mergeCell ref="P87:R87"/>
    <mergeCell ref="T87:U87"/>
    <mergeCell ref="W87:Y87"/>
    <mergeCell ref="AA87:AB87"/>
    <mergeCell ref="A88:C88"/>
    <mergeCell ref="D88:H88"/>
    <mergeCell ref="I88:K88"/>
    <mergeCell ref="M88:O88"/>
    <mergeCell ref="P88:R88"/>
    <mergeCell ref="T88:U88"/>
    <mergeCell ref="W88:Y88"/>
    <mergeCell ref="AA88:AB88"/>
    <mergeCell ref="A89:C89"/>
    <mergeCell ref="D89:H89"/>
    <mergeCell ref="I89:K89"/>
    <mergeCell ref="M89:O89"/>
    <mergeCell ref="P89:R89"/>
    <mergeCell ref="T89:U89"/>
    <mergeCell ref="W89:Y89"/>
    <mergeCell ref="AA89:AB89"/>
    <mergeCell ref="A90:C90"/>
    <mergeCell ref="D90:H90"/>
    <mergeCell ref="I90:K90"/>
    <mergeCell ref="M90:O90"/>
    <mergeCell ref="P90:R90"/>
    <mergeCell ref="T90:U90"/>
    <mergeCell ref="W90:Y90"/>
    <mergeCell ref="AA90:AB90"/>
    <mergeCell ref="T91:V91"/>
    <mergeCell ref="W91:Y91"/>
    <mergeCell ref="A96:E96"/>
    <mergeCell ref="F96:N96"/>
    <mergeCell ref="J101:U101"/>
    <mergeCell ref="V101:X101"/>
    <mergeCell ref="B102:D102"/>
    <mergeCell ref="E102:F102"/>
    <mergeCell ref="G102:I102"/>
    <mergeCell ref="J102:K102"/>
    <mergeCell ref="L102:M102"/>
    <mergeCell ref="S102:T102"/>
    <mergeCell ref="V102:W102"/>
    <mergeCell ref="B103:D103"/>
    <mergeCell ref="E103:F103"/>
    <mergeCell ref="G103:I103"/>
    <mergeCell ref="J103:K103"/>
    <mergeCell ref="L103:M103"/>
    <mergeCell ref="S103:T103"/>
    <mergeCell ref="V103:W103"/>
    <mergeCell ref="B104:D104"/>
    <mergeCell ref="E104:F104"/>
    <mergeCell ref="G104:I104"/>
    <mergeCell ref="J104:K104"/>
    <mergeCell ref="L104:M104"/>
    <mergeCell ref="S104:T104"/>
    <mergeCell ref="V104:W104"/>
    <mergeCell ref="B105:D105"/>
    <mergeCell ref="E105:F105"/>
    <mergeCell ref="G105:I105"/>
    <mergeCell ref="J105:K105"/>
    <mergeCell ref="L105:M105"/>
    <mergeCell ref="S105:T105"/>
    <mergeCell ref="V105:W105"/>
    <mergeCell ref="B106:R106"/>
    <mergeCell ref="S106:T106"/>
    <mergeCell ref="V106:W106"/>
    <mergeCell ref="A108:E108"/>
    <mergeCell ref="F108:N108"/>
    <mergeCell ref="A113:E113"/>
    <mergeCell ref="F113:N113"/>
    <mergeCell ref="W113:AA113"/>
    <mergeCell ref="A34:C35"/>
    <mergeCell ref="D34:G35"/>
    <mergeCell ref="A44:A48"/>
    <mergeCell ref="A92:C93"/>
    <mergeCell ref="D92:G93"/>
    <mergeCell ref="A102:A106"/>
  </mergeCells>
  <phoneticPr fontId="1" type="Hiragana"/>
  <dataValidations count="3">
    <dataValidation type="list" allowBlank="1" showDropDown="0" showInputMessage="1" showErrorMessage="1" sqref="AA67:AB90 AA9:AB32">
      <formula1>"☐,☑"</formula1>
    </dataValidation>
    <dataValidation type="list" allowBlank="1" showDropDown="0" showInputMessage="1" showErrorMessage="1" sqref="AA62:AC63 AA4:AC5">
      <formula1>"1,2,3,4,5,6,7,8,9"</formula1>
    </dataValidation>
    <dataValidation type="list" allowBlank="1" showDropDown="0" showInputMessage="1" showErrorMessage="1" sqref="D92:G93 D34:G35">
      <formula1>"全道大会,全国大会"</formula1>
    </dataValidation>
  </dataValidations>
  <pageMargins left="0.89685039370078745" right="0.50314960629921257" top="0.55314960629921262" bottom="0.55314960629921262" header="0.3" footer="0.3"/>
  <pageSetup paperSize="9" scale="79" fitToWidth="1" fitToHeight="0" orientation="portrait" usePrinterDefaults="1" r:id="rId1"/>
  <rowBreaks count="1" manualBreakCount="1">
    <brk id="58" max="27" man="1"/>
  </row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プルダウン!$B$3:$B$4</xm:f>
          </x14:formula1>
          <xm:sqref>L62:L63 L4:L5</xm:sqref>
        </x14:dataValidation>
        <x14:dataValidation type="list" allowBlank="1" showDropDown="0" showInputMessage="1" showErrorMessage="1">
          <x14:formula1>
            <xm:f>プルダウン!$D$3:$D$20</xm:f>
          </x14:formula1>
          <xm:sqref>D67:D90 D9:D32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B21"/>
  <sheetViews>
    <sheetView view="pageBreakPreview" zoomScale="85" zoomScaleSheetLayoutView="85" workbookViewId="0">
      <selection activeCell="B6" sqref="B6"/>
    </sheetView>
  </sheetViews>
  <sheetFormatPr defaultRowHeight="13.5"/>
  <cols>
    <col min="1" max="28" width="3.625" style="32" customWidth="1"/>
    <col min="29" max="29" width="3.75" style="32" customWidth="1"/>
    <col min="30" max="30" width="23.625" style="32" bestFit="1" customWidth="1"/>
    <col min="31" max="31" width="9" style="32" customWidth="1"/>
    <col min="32" max="32" width="13.375" style="32" bestFit="1" customWidth="1"/>
    <col min="33" max="16384" width="9" style="32" customWidth="1"/>
  </cols>
  <sheetData>
    <row r="1" spans="1:28" ht="17" customHeight="1">
      <c r="A1" s="32" t="s">
        <v>84</v>
      </c>
    </row>
    <row r="2" spans="1:28" ht="19.5" customHeight="1">
      <c r="A2" s="33" t="s">
        <v>88</v>
      </c>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pans="1:28" ht="7.5" customHeight="1">
      <c r="A3" s="34"/>
      <c r="B3" s="34"/>
      <c r="C3" s="34"/>
      <c r="D3" s="34"/>
      <c r="E3" s="34"/>
      <c r="F3" s="34"/>
      <c r="G3" s="34"/>
      <c r="H3" s="34"/>
      <c r="I3" s="34"/>
      <c r="J3" s="34"/>
      <c r="K3" s="34"/>
      <c r="L3" s="34"/>
      <c r="M3" s="34"/>
      <c r="N3" s="34"/>
      <c r="O3" s="34"/>
      <c r="P3" s="34"/>
      <c r="Q3" s="34"/>
      <c r="R3" s="34"/>
      <c r="S3" s="34"/>
      <c r="T3" s="34"/>
      <c r="U3" s="34"/>
      <c r="V3" s="34"/>
      <c r="W3" s="34"/>
      <c r="X3" s="34"/>
      <c r="Y3" s="34"/>
      <c r="Z3" s="34"/>
    </row>
    <row r="4" spans="1:28" ht="17.25" customHeight="1">
      <c r="A4" s="37" t="s">
        <v>69</v>
      </c>
    </row>
    <row r="5" spans="1:28" ht="7.5" customHeight="1"/>
    <row r="6" spans="1:28" ht="16.5" customHeight="1">
      <c r="A6" s="32" t="s">
        <v>70</v>
      </c>
      <c r="J6" s="32" t="s">
        <v>72</v>
      </c>
      <c r="S6" s="32" t="s">
        <v>67</v>
      </c>
    </row>
    <row r="7" spans="1:28" ht="16.5" customHeight="1">
      <c r="A7" s="138" t="s">
        <v>73</v>
      </c>
      <c r="B7" s="138"/>
      <c r="C7" s="138"/>
      <c r="D7" s="138"/>
      <c r="E7" s="138"/>
      <c r="F7" s="138"/>
      <c r="G7" s="138"/>
      <c r="H7" s="138"/>
      <c r="J7" s="138" t="s">
        <v>77</v>
      </c>
      <c r="K7" s="138"/>
      <c r="L7" s="138"/>
      <c r="M7" s="138"/>
      <c r="N7" s="138"/>
      <c r="O7" s="138"/>
      <c r="P7" s="138"/>
      <c r="Q7" s="138"/>
      <c r="S7" s="138" t="s">
        <v>74</v>
      </c>
      <c r="T7" s="138"/>
      <c r="U7" s="138"/>
      <c r="V7" s="138"/>
      <c r="W7" s="138"/>
      <c r="X7" s="138"/>
      <c r="Y7" s="138"/>
      <c r="Z7" s="138"/>
    </row>
    <row r="8" spans="1:28" ht="16.5" customHeight="1">
      <c r="A8" s="139" t="s">
        <v>56</v>
      </c>
      <c r="B8" s="139"/>
      <c r="C8" s="139"/>
      <c r="D8" s="141"/>
      <c r="E8" s="141"/>
      <c r="F8" s="143"/>
      <c r="G8" s="112" t="s">
        <v>57</v>
      </c>
      <c r="H8" s="142"/>
      <c r="J8" s="139" t="s">
        <v>56</v>
      </c>
      <c r="K8" s="139"/>
      <c r="L8" s="139"/>
      <c r="M8" s="141"/>
      <c r="N8" s="141"/>
      <c r="O8" s="143"/>
      <c r="P8" s="112" t="s">
        <v>57</v>
      </c>
      <c r="Q8" s="142"/>
      <c r="S8" s="139" t="s">
        <v>56</v>
      </c>
      <c r="T8" s="139"/>
      <c r="U8" s="139"/>
      <c r="V8" s="141"/>
      <c r="W8" s="141"/>
      <c r="X8" s="143"/>
      <c r="Y8" s="112" t="s">
        <v>57</v>
      </c>
      <c r="Z8" s="142"/>
    </row>
    <row r="9" spans="1:28" ht="16.5" customHeight="1">
      <c r="A9" s="139" t="s">
        <v>59</v>
      </c>
      <c r="B9" s="139"/>
      <c r="C9" s="139"/>
      <c r="D9" s="141"/>
      <c r="E9" s="141"/>
      <c r="F9" s="143"/>
      <c r="G9" s="112" t="s">
        <v>60</v>
      </c>
      <c r="H9" s="142"/>
      <c r="J9" s="139" t="s">
        <v>59</v>
      </c>
      <c r="K9" s="139"/>
      <c r="L9" s="139"/>
      <c r="M9" s="141"/>
      <c r="N9" s="141"/>
      <c r="O9" s="143"/>
      <c r="P9" s="112" t="s">
        <v>60</v>
      </c>
      <c r="Q9" s="142"/>
      <c r="S9" s="139" t="s">
        <v>59</v>
      </c>
      <c r="T9" s="139"/>
      <c r="U9" s="139"/>
      <c r="V9" s="141"/>
      <c r="W9" s="141"/>
      <c r="X9" s="143"/>
      <c r="Y9" s="112" t="s">
        <v>60</v>
      </c>
      <c r="Z9" s="142"/>
    </row>
    <row r="10" spans="1:28" ht="16.5" customHeight="1">
      <c r="A10" s="139" t="s">
        <v>61</v>
      </c>
      <c r="B10" s="139"/>
      <c r="C10" s="139"/>
      <c r="D10" s="141"/>
      <c r="E10" s="141"/>
      <c r="F10" s="143"/>
      <c r="G10" s="112" t="s">
        <v>62</v>
      </c>
      <c r="H10" s="142"/>
      <c r="J10" s="139" t="s">
        <v>61</v>
      </c>
      <c r="K10" s="139"/>
      <c r="L10" s="139"/>
      <c r="M10" s="141"/>
      <c r="N10" s="141"/>
      <c r="O10" s="143"/>
      <c r="P10" s="112" t="s">
        <v>62</v>
      </c>
      <c r="Q10" s="142"/>
      <c r="S10" s="139" t="s">
        <v>61</v>
      </c>
      <c r="T10" s="139"/>
      <c r="U10" s="139"/>
      <c r="V10" s="141"/>
      <c r="W10" s="141"/>
      <c r="X10" s="143"/>
      <c r="Y10" s="112" t="s">
        <v>62</v>
      </c>
      <c r="Z10" s="142"/>
    </row>
    <row r="11" spans="1:28" ht="16.5" customHeight="1">
      <c r="A11" s="139" t="s">
        <v>63</v>
      </c>
      <c r="B11" s="139"/>
      <c r="C11" s="139"/>
      <c r="D11" s="142" t="e">
        <f>D8/D9*D10</f>
        <v>#DIV/0!</v>
      </c>
      <c r="E11" s="142"/>
      <c r="F11" s="144"/>
      <c r="G11" s="112" t="s">
        <v>24</v>
      </c>
      <c r="H11" s="142"/>
      <c r="J11" s="139" t="s">
        <v>63</v>
      </c>
      <c r="K11" s="139"/>
      <c r="L11" s="139"/>
      <c r="M11" s="142" t="e">
        <f>M8/M9*M10</f>
        <v>#DIV/0!</v>
      </c>
      <c r="N11" s="142"/>
      <c r="O11" s="144"/>
      <c r="P11" s="112" t="s">
        <v>24</v>
      </c>
      <c r="Q11" s="142"/>
      <c r="S11" s="139" t="s">
        <v>63</v>
      </c>
      <c r="T11" s="139"/>
      <c r="U11" s="139"/>
      <c r="V11" s="142" t="e">
        <f>V8/V9*V10</f>
        <v>#DIV/0!</v>
      </c>
      <c r="W11" s="142"/>
      <c r="X11" s="144"/>
      <c r="Y11" s="112" t="s">
        <v>24</v>
      </c>
      <c r="Z11" s="142"/>
    </row>
    <row r="12" spans="1:28" ht="16.5" customHeight="1"/>
    <row r="13" spans="1:28" ht="16.5" customHeight="1"/>
    <row r="14" spans="1:28" ht="7.5" customHeight="1">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8" ht="17.25" customHeight="1">
      <c r="A15" s="37" t="s">
        <v>75</v>
      </c>
    </row>
    <row r="16" spans="1:28" ht="7.5" customHeight="1"/>
    <row r="17" spans="1:26" ht="16.5" customHeight="1">
      <c r="A17" s="32" t="s">
        <v>70</v>
      </c>
      <c r="J17" s="32" t="s">
        <v>72</v>
      </c>
      <c r="S17" s="32" t="s">
        <v>67</v>
      </c>
    </row>
    <row r="18" spans="1:26" ht="16.5" customHeight="1">
      <c r="A18" s="138" t="s">
        <v>33</v>
      </c>
      <c r="B18" s="138"/>
      <c r="C18" s="138"/>
      <c r="D18" s="138"/>
      <c r="E18" s="138"/>
      <c r="F18" s="138"/>
      <c r="G18" s="138"/>
      <c r="H18" s="138"/>
      <c r="J18" s="138" t="s">
        <v>80</v>
      </c>
      <c r="K18" s="138"/>
      <c r="L18" s="138"/>
      <c r="M18" s="138"/>
      <c r="N18" s="138"/>
      <c r="O18" s="138"/>
      <c r="P18" s="138"/>
      <c r="Q18" s="138"/>
      <c r="S18" s="138" t="s">
        <v>74</v>
      </c>
      <c r="T18" s="138"/>
      <c r="U18" s="138"/>
      <c r="V18" s="138"/>
      <c r="W18" s="138"/>
      <c r="X18" s="138"/>
      <c r="Y18" s="138"/>
      <c r="Z18" s="138"/>
    </row>
    <row r="19" spans="1:26" ht="16.5" customHeight="1">
      <c r="A19" s="140" t="s">
        <v>56</v>
      </c>
      <c r="B19" s="140"/>
      <c r="C19" s="140"/>
      <c r="D19" s="141"/>
      <c r="E19" s="141"/>
      <c r="F19" s="143"/>
      <c r="G19" s="112" t="s">
        <v>65</v>
      </c>
      <c r="H19" s="142"/>
      <c r="J19" s="140" t="s">
        <v>56</v>
      </c>
      <c r="K19" s="140"/>
      <c r="L19" s="140"/>
      <c r="M19" s="141"/>
      <c r="N19" s="141"/>
      <c r="O19" s="143"/>
      <c r="P19" s="112" t="s">
        <v>65</v>
      </c>
      <c r="Q19" s="142"/>
      <c r="S19" s="140" t="s">
        <v>56</v>
      </c>
      <c r="T19" s="140"/>
      <c r="U19" s="140"/>
      <c r="V19" s="141"/>
      <c r="W19" s="141"/>
      <c r="X19" s="143"/>
      <c r="Y19" s="112" t="s">
        <v>65</v>
      </c>
      <c r="Z19" s="142"/>
    </row>
    <row r="20" spans="1:26" ht="16.5" customHeight="1">
      <c r="A20" s="140" t="s">
        <v>64</v>
      </c>
      <c r="B20" s="140"/>
      <c r="C20" s="140"/>
      <c r="D20" s="142">
        <v>37</v>
      </c>
      <c r="E20" s="142"/>
      <c r="F20" s="144"/>
      <c r="G20" s="112" t="s">
        <v>24</v>
      </c>
      <c r="H20" s="142"/>
      <c r="J20" s="140" t="s">
        <v>64</v>
      </c>
      <c r="K20" s="140"/>
      <c r="L20" s="140"/>
      <c r="M20" s="142">
        <v>37</v>
      </c>
      <c r="N20" s="142"/>
      <c r="O20" s="144"/>
      <c r="P20" s="112" t="s">
        <v>24</v>
      </c>
      <c r="Q20" s="142"/>
      <c r="S20" s="140" t="s">
        <v>64</v>
      </c>
      <c r="T20" s="140"/>
      <c r="U20" s="140"/>
      <c r="V20" s="142">
        <v>37</v>
      </c>
      <c r="W20" s="142"/>
      <c r="X20" s="144"/>
      <c r="Y20" s="112" t="s">
        <v>24</v>
      </c>
      <c r="Z20" s="142"/>
    </row>
    <row r="21" spans="1:26" ht="16.5" customHeight="1">
      <c r="A21" s="140" t="s">
        <v>66</v>
      </c>
      <c r="B21" s="140"/>
      <c r="C21" s="140"/>
      <c r="D21" s="142">
        <f>D19*D20</f>
        <v>0</v>
      </c>
      <c r="E21" s="142"/>
      <c r="F21" s="144"/>
      <c r="G21" s="112" t="s">
        <v>24</v>
      </c>
      <c r="H21" s="142"/>
      <c r="J21" s="140" t="s">
        <v>66</v>
      </c>
      <c r="K21" s="140"/>
      <c r="L21" s="140"/>
      <c r="M21" s="142">
        <f>M19*M20</f>
        <v>0</v>
      </c>
      <c r="N21" s="142"/>
      <c r="O21" s="144"/>
      <c r="P21" s="112" t="s">
        <v>24</v>
      </c>
      <c r="Q21" s="142"/>
      <c r="S21" s="140" t="s">
        <v>66</v>
      </c>
      <c r="T21" s="140"/>
      <c r="U21" s="140"/>
      <c r="V21" s="142">
        <f>V19*V20</f>
        <v>0</v>
      </c>
      <c r="W21" s="142"/>
      <c r="X21" s="144"/>
      <c r="Y21" s="112" t="s">
        <v>24</v>
      </c>
      <c r="Z21" s="142"/>
    </row>
    <row r="22" spans="1:26" ht="16.5" customHeight="1"/>
    <row r="23" spans="1:26" ht="16.5" customHeight="1"/>
    <row r="24" spans="1:26" ht="16.5" customHeight="1"/>
    <row r="25" spans="1:26" ht="16.5" customHeight="1"/>
    <row r="26" spans="1:26" ht="16.5" customHeight="1"/>
    <row r="27" spans="1:26" ht="16.5" customHeight="1"/>
    <row r="28" spans="1:26" ht="16.5" customHeight="1"/>
  </sheetData>
  <mergeCells count="70">
    <mergeCell ref="A2:Z2"/>
    <mergeCell ref="A7:H7"/>
    <mergeCell ref="J7:Q7"/>
    <mergeCell ref="S7:Z7"/>
    <mergeCell ref="A8:C8"/>
    <mergeCell ref="D8:F8"/>
    <mergeCell ref="G8:H8"/>
    <mergeCell ref="J8:L8"/>
    <mergeCell ref="M8:O8"/>
    <mergeCell ref="P8:Q8"/>
    <mergeCell ref="S8:U8"/>
    <mergeCell ref="V8:X8"/>
    <mergeCell ref="Y8:Z8"/>
    <mergeCell ref="A9:C9"/>
    <mergeCell ref="D9:F9"/>
    <mergeCell ref="G9:H9"/>
    <mergeCell ref="J9:L9"/>
    <mergeCell ref="M9:O9"/>
    <mergeCell ref="P9:Q9"/>
    <mergeCell ref="S9:U9"/>
    <mergeCell ref="V9:X9"/>
    <mergeCell ref="Y9:Z9"/>
    <mergeCell ref="A10:C10"/>
    <mergeCell ref="D10:F10"/>
    <mergeCell ref="G10:H10"/>
    <mergeCell ref="J10:L10"/>
    <mergeCell ref="M10:O10"/>
    <mergeCell ref="P10:Q10"/>
    <mergeCell ref="S10:U10"/>
    <mergeCell ref="V10:X10"/>
    <mergeCell ref="Y10:Z10"/>
    <mergeCell ref="A11:C11"/>
    <mergeCell ref="D11:F11"/>
    <mergeCell ref="G11:H11"/>
    <mergeCell ref="J11:L11"/>
    <mergeCell ref="M11:O11"/>
    <mergeCell ref="P11:Q11"/>
    <mergeCell ref="S11:U11"/>
    <mergeCell ref="V11:X11"/>
    <mergeCell ref="Y11:Z11"/>
    <mergeCell ref="A18:H18"/>
    <mergeCell ref="J18:Q18"/>
    <mergeCell ref="S18:Z18"/>
    <mergeCell ref="A19:C19"/>
    <mergeCell ref="D19:F19"/>
    <mergeCell ref="G19:H19"/>
    <mergeCell ref="J19:L19"/>
    <mergeCell ref="M19:O19"/>
    <mergeCell ref="P19:Q19"/>
    <mergeCell ref="S19:U19"/>
    <mergeCell ref="V19:X19"/>
    <mergeCell ref="Y19:Z19"/>
    <mergeCell ref="A20:C20"/>
    <mergeCell ref="D20:F20"/>
    <mergeCell ref="G20:H20"/>
    <mergeCell ref="J20:L20"/>
    <mergeCell ref="M20:O20"/>
    <mergeCell ref="P20:Q20"/>
    <mergeCell ref="S20:U20"/>
    <mergeCell ref="V20:X20"/>
    <mergeCell ref="Y20:Z20"/>
    <mergeCell ref="A21:C21"/>
    <mergeCell ref="D21:F21"/>
    <mergeCell ref="G21:H21"/>
    <mergeCell ref="J21:L21"/>
    <mergeCell ref="M21:O21"/>
    <mergeCell ref="P21:Q21"/>
    <mergeCell ref="S21:U21"/>
    <mergeCell ref="V21:X21"/>
    <mergeCell ref="Y21:Z21"/>
  </mergeCells>
  <phoneticPr fontId="1" type="Hiragana"/>
  <pageMargins left="0.89685039370078745" right="0.50314960629921257" top="0.55314960629921262" bottom="0.55314960629921262" header="0.3" footer="0.3"/>
  <pageSetup paperSize="9" scale="8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2:E20"/>
  <sheetViews>
    <sheetView workbookViewId="0">
      <selection activeCell="D31" sqref="D31"/>
    </sheetView>
  </sheetViews>
  <sheetFormatPr defaultRowHeight="18.75"/>
  <cols>
    <col min="1" max="1" width="3.375" customWidth="1"/>
    <col min="2" max="2" width="14.25" bestFit="1" customWidth="1"/>
    <col min="3" max="3" width="2" customWidth="1"/>
    <col min="4" max="4" width="27.75" bestFit="1" customWidth="1"/>
  </cols>
  <sheetData>
    <row r="2" spans="2:5">
      <c r="B2" s="145" t="s">
        <v>17</v>
      </c>
      <c r="D2" s="145" t="s">
        <v>5</v>
      </c>
    </row>
    <row r="3" spans="2:5">
      <c r="B3" s="146" t="s">
        <v>86</v>
      </c>
      <c r="D3" s="147" t="s">
        <v>23</v>
      </c>
    </row>
    <row r="4" spans="2:5">
      <c r="B4" s="147" t="s">
        <v>45</v>
      </c>
      <c r="D4" s="147" t="s">
        <v>42</v>
      </c>
    </row>
    <row r="5" spans="2:5">
      <c r="B5" s="148"/>
      <c r="D5" s="147" t="s">
        <v>20</v>
      </c>
    </row>
    <row r="6" spans="2:5">
      <c r="D6" s="147" t="s">
        <v>35</v>
      </c>
    </row>
    <row r="7" spans="2:5">
      <c r="D7" s="147" t="s">
        <v>30</v>
      </c>
    </row>
    <row r="8" spans="2:5">
      <c r="D8" s="147" t="s">
        <v>0</v>
      </c>
    </row>
    <row r="9" spans="2:5">
      <c r="D9" s="147" t="s">
        <v>10</v>
      </c>
    </row>
    <row r="10" spans="2:5">
      <c r="D10" s="147" t="s">
        <v>22</v>
      </c>
    </row>
    <row r="11" spans="2:5">
      <c r="D11" s="147" t="s">
        <v>25</v>
      </c>
    </row>
    <row r="12" spans="2:5">
      <c r="D12" s="147" t="s">
        <v>44</v>
      </c>
    </row>
    <row r="13" spans="2:5">
      <c r="D13" s="147" t="s">
        <v>4</v>
      </c>
    </row>
    <row r="14" spans="2:5">
      <c r="D14" s="147" t="s">
        <v>43</v>
      </c>
    </row>
    <row r="15" spans="2:5">
      <c r="D15" s="147" t="s">
        <v>21</v>
      </c>
      <c r="E15" t="s">
        <v>94</v>
      </c>
    </row>
    <row r="16" spans="2:5">
      <c r="D16" s="147" t="s">
        <v>13</v>
      </c>
      <c r="E16" t="s">
        <v>94</v>
      </c>
    </row>
    <row r="17" spans="4:5">
      <c r="D17" s="147" t="s">
        <v>52</v>
      </c>
      <c r="E17" t="s">
        <v>94</v>
      </c>
    </row>
    <row r="18" spans="4:5">
      <c r="D18" s="147" t="s">
        <v>3</v>
      </c>
      <c r="E18" t="s">
        <v>94</v>
      </c>
    </row>
    <row r="19" spans="4:5">
      <c r="D19" s="149" t="s">
        <v>78</v>
      </c>
      <c r="E19" t="s">
        <v>94</v>
      </c>
    </row>
    <row r="20" spans="4:5">
      <c r="D20" s="150"/>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作成方法</vt:lpstr>
      <vt:lpstr>参加者名簿</vt:lpstr>
      <vt:lpstr>補助積算書</vt:lpstr>
      <vt:lpstr>金額計算書</vt:lpstr>
      <vt:lpstr>プルダウン</vt:lpstr>
    </vt:vector>
  </TitlesOfParts>
  <Company>名寄市</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池田　俊一</dc:creator>
  <cp:lastModifiedBy>大石　尊久</cp:lastModifiedBy>
  <dcterms:created xsi:type="dcterms:W3CDTF">2023-02-18T09:20:04Z</dcterms:created>
  <dcterms:modified xsi:type="dcterms:W3CDTF">2025-03-28T08:13:34Z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2025-03-28T08:13:34Z</vt:filetime>
  </property>
</Properties>
</file>