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05" yWindow="195" windowWidth="14415" windowHeight="14625" tabRatio="8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7" i="9"/>
  <c r="BG36"/>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C38"/>
  <c r="CO37"/>
  <c r="BW37"/>
  <c r="AM37"/>
  <c r="C37"/>
  <c r="CO36"/>
  <c r="BW36"/>
  <c r="AM36"/>
  <c r="C36"/>
  <c r="CO35"/>
  <c r="C35"/>
  <c r="CO34"/>
  <c r="BW34"/>
  <c r="BW35" s="1"/>
  <c r="U34"/>
  <c r="U35" s="1"/>
  <c r="U36" s="1"/>
  <c r="U37" s="1"/>
  <c r="U38" s="1"/>
  <c r="C34"/>
  <c r="AM34" s="1"/>
  <c r="AM35" s="1"/>
  <c r="BE34" l="1"/>
  <c r="BE35" s="1"/>
  <c r="BE36" s="1"/>
  <c r="BE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<sst xmlns="http://schemas.openxmlformats.org/spreadsheetml/2006/main" count="985" uniqueCount="558">
  <si>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</si>
  <si>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</si>
  <si>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</si>
  <si>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</si>
  <si>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</si>
  <si>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</si>
  <si>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</si>
  <si>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</si>
  <si>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</si>
  <si>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</si>
  <si>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</si>
  <si>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</si>
  <si>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</si>
  <si>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</si>
  <si>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</si>
  <si>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</si>
  <si>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</si>
  <si>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</si>
  <si>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</si>
  <si>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</si>
  <si>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</si>
  <si>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</si>
  <si>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</si>
  <si>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</si>
  <si>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</si>
  <si>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</si>
  <si>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</si>
  <si>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</si>
  <si>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</si>
  <si>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</si>
  <si>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</si>
  <si>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</si>
  <si>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</si>
  <si>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</si>
  <si>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</si>
  <si>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</si>
  <si>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</si>
  <si>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</si>
  <si>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</si>
  <si>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</si>
  <si>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</si>
  <si>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</si>
  <si>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</si>
  <si>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</si>
  <si>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</si>
  <si>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</si>
  <si>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</si>
  <si>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</si>
  <si>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</si>
  <si>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</si>
  <si>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</si>
  <si>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</si>
  <si>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</si>
  <si>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</si>
  <si>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</si>
  <si>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</si>
  <si>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</si>
  <si>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</si>
  <si>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</si>
  <si>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</si>
  <si>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</si>
  <si>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</si>
  <si>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</si>
  <si>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</si>
  <si>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</si>
  <si>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</si>
  <si>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</si>
  <si>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</si>
  <si>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</si>
  <si>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</si>
  <si>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</si>
  <si>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</si>
  <si>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</si>
  <si>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</si>
  <si>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</si>
  <si>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</si>
  <si>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</si>
  <si>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</si>
  <si>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</si>
  <si>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</si>
  <si>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</si>
  <si>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</si>
  <si>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</si>
  <si>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</si>
  <si>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</si>
  <si>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</si>
  <si>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</si>
  <si>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</si>
  <si>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</si>
  <si>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</si>
  <si>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</si>
  <si>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</si>
  <si>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</si>
  <si>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</si>
  <si>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</si>
  <si>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</si>
  <si>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</si>
  <si>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</si>
  <si>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</si>
  <si>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</si>
  <si>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</si>
  <si>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</si>
  <si>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</si>
  <si>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</si>
  <si>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</si>
  <si>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</si>
  <si>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</si>
  <si>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</si>
  <si>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</si>
  <si>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</si>
  <si>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</si>
  <si>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</si>
  <si>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</si>
  <si>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</si>
  <si>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</si>
  <si>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</si>
  <si>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</si>
  <si>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</si>
  <si>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</si>
  <si>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</si>
  <si>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</si>
  <si>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</si>
  <si>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</si>
  <si>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</si>
  <si>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</si>
  <si>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</si>
  <si>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</si>
  <si>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</si>
  <si>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</si>
  <si>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</si>
  <si>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</si>
  <si>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</si>
  <si>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</si>
  <si>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</si>
  <si>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</si>
  <si>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</si>
  <si>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</si>
  <si>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</si>
  <si>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</si>
  <si>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</si>
  <si>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</si>
  <si>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</si>
  <si>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</si>
  <si>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</si>
  <si>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</si>
  <si>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</si>
  <si>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</si>
  <si>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</si>
  <si>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</si>
  <si>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</si>
  <si>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</si>
  <si>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</si>
  <si>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</si>
  <si>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</si>
  <si>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</si>
  <si>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</si>
  <si>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</si>
  <si>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</si>
  <si>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</si>
  <si>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</si>
  <si>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</si>
  <si>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</si>
  <si>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</si>
  <si>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</si>
  <si>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</si>
  <si>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</si>
  <si>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</si>
  <si>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</si>
  <si>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</si>
  <si>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</si>
  <si>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</si>
  <si>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</si>
  <si>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</si>
  <si>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</si>
  <si>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</si>
  <si>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</si>
  <si>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</si>
  <si>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</si>
  <si>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</si>
  <si>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</si>
  <si>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</si>
  <si>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</si>
  <si>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</si>
  <si>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</si>
  <si>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</si>
  <si>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</si>
  <si>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</si>
  <si>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</si>
  <si>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</si>
  <si>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</si>
  <si>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</si>
  <si>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</si>
  <si>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北海道名寄市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</si>
  <si>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</si>
  <si>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</si>
  <si>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</si>
  <si>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</si>
  <si>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</si>
  <si>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</si>
  <si>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</si>
  <si>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</si>
  <si>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</si>
  <si>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</si>
  <si>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</si>
  <si>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</si>
  <si>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</si>
  <si>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</si>
  <si>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</si>
  <si>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</si>
  <si>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</si>
  <si>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</si>
  <si>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</si>
  <si>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</si>
  <si>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</si>
  <si>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</si>
  <si>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</si>
  <si>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</si>
  <si>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</si>
  <si>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</si>
  <si>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</si>
  <si>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</si>
  <si>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</si>
  <si>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</si>
  <si>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</si>
  <si>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</si>
  <si>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</si>
  <si>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</si>
  <si>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</si>
  <si>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</si>
  <si>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</si>
  <si>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</si>
  <si>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</si>
  <si>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</si>
  <si>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</si>
  <si>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</si>
  <si>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</si>
  <si>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</si>
  <si>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</si>
  <si>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</si>
  <si>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</si>
  <si>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</si>
  <si>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</si>
  <si>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</si>
  <si>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</si>
  <si>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</si>
  <si>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</si>
  <si>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</si>
  <si>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</si>
  <si>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</si>
  <si>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</si>
  <si>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</si>
  <si>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</si>
  <si>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</si>
  <si>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</si>
  <si>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</si>
  <si>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</si>
  <si>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</si>
  <si>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</si>
  <si>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</si>
  <si>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</si>
  <si>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</si>
  <si>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</si>
  <si>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</si>
  <si>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</si>
  <si>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</si>
  <si>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</si>
  <si>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</si>
  <si>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</si>
  <si>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</si>
  <si>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</si>
  <si>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</si>
  <si>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</si>
  <si>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</si>
  <si>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</si>
  <si>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</si>
  <si>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</si>
  <si>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</si>
  <si>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</si>
  <si>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</si>
  <si>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</si>
  <si>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</si>
  <si>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</si>
  <si>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</si>
  <si>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</si>
  <si>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</si>
  <si>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</si>
  <si>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</si>
  <si>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</si>
  <si>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</si>
  <si>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</si>
  <si>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</si>
  <si>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</si>
  <si>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</si>
  <si>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</si>
  <si>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</si>
  <si>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</si>
  <si>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</si>
  <si>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</si>
  <si>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</si>
  <si>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</si>
  <si>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</si>
  <si>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</si>
  <si>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</si>
  <si>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</si>
  <si>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</si>
  <si>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</si>
  <si>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</si>
  <si>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</si>
  <si>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</si>
  <si>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</si>
  <si>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</si>
  <si>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</si>
  <si>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</si>
  <si>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</si>
  <si>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</si>
  <si>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</si>
  <si>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</si>
  <si>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</si>
  <si>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</si>
  <si>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</si>
  <si>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</si>
  <si>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</si>
  <si>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</si>
  <si>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</si>
  <si>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</si>
  <si>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</si>
  <si>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</si>
  <si>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</si>
  <si>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</si>
  <si>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</si>
  <si>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</si>
  <si>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</si>
  <si>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</si>
  <si>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</si>
  <si>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</si>
  <si>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</si>
  <si>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</si>
  <si>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</si>
  <si>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</si>
  <si>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</si>
  <si>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北海道名寄市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</si>
  <si>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</si>
  <si>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</si>
  <si>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</si>
  <si>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</si>
  <si>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</si>
  <si>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</si>
  <si>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</si>
  <si>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</si>
  <si>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</si>
  <si>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</si>
  <si>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</si>
  <si>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</si>
  <si>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</si>
  <si>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</si>
  <si>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</si>
  <si>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</si>
  <si>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</si>
  <si>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</si>
  <si>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</si>
  <si>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</si>
  <si>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</si>
  <si>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</si>
  <si>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</si>
  <si>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</si>
  <si>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</si>
  <si>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</si>
  <si>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</si>
  <si>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</si>
  <si>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</si>
  <si>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</si>
  <si>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</si>
  <si>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</si>
  <si>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</si>
  <si>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国民健康保険特別会計（直診勘定）</t>
    <phoneticPr fontId="5"/>
  </si>
  <si>
    <t>介護保険特別会計（保険事業勘定）</t>
    <phoneticPr fontId="5"/>
  </si>
  <si>
    <t>後期高齢者医療特別会計</t>
    <phoneticPr fontId="5"/>
  </si>
  <si>
    <t>介護保険特別会計（サービス事業勘定）</t>
    <phoneticPr fontId="5"/>
  </si>
  <si>
    <t>水道事業会計</t>
    <phoneticPr fontId="5"/>
  </si>
  <si>
    <t>法適用企業</t>
    <phoneticPr fontId="5"/>
  </si>
  <si>
    <t>病院事業会計</t>
    <phoneticPr fontId="5"/>
  </si>
  <si>
    <t>簡易水道事業特別会計</t>
    <phoneticPr fontId="5"/>
  </si>
  <si>
    <t>法非適用企業</t>
    <phoneticPr fontId="5"/>
  </si>
  <si>
    <t>食肉センター事業特別会計</t>
    <phoneticPr fontId="5"/>
  </si>
  <si>
    <t>下水道事業特別会計</t>
    <phoneticPr fontId="5"/>
  </si>
  <si>
    <t>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</si>
  <si>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</si>
  <si>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</si>
  <si>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</si>
  <si>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</si>
  <si>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</si>
  <si>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</si>
  <si>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</si>
  <si>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</si>
  <si>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</si>
  <si>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</si>
  <si>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</si>
  <si>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</si>
  <si>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</si>
  <si>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</si>
  <si>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</si>
  <si>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</si>
  <si>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</si>
  <si>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</si>
  <si>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</si>
  <si>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</si>
  <si>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</si>
  <si>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</si>
  <si>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</si>
  <si>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</si>
  <si>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</si>
  <si>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</si>
  <si>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</si>
  <si>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</si>
  <si>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</si>
  <si>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</si>
  <si>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</si>
  <si>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</si>
  <si>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</si>
  <si>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</si>
  <si>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</si>
  <si>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</si>
  <si>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</si>
  <si>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</si>
  <si>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</si>
  <si>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</si>
  <si>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</si>
  <si>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</si>
  <si>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</si>
  <si>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</si>
  <si>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</si>
  <si>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</si>
  <si>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</si>
  <si>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</si>
  <si>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</si>
  <si>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</si>
  <si>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</si>
  <si>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</si>
  <si>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</si>
  <si>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</si>
  <si>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</si>
  <si>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</si>
  <si>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</si>
  <si>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食肉センター事業特別会計</t>
    <phoneticPr fontId="5"/>
  </si>
  <si>
    <t>-</t>
    <phoneticPr fontId="5"/>
  </si>
  <si>
    <t>将来負担比率（(Ｅ)－(Ｆ)）／（(Ｃ)－(Ｄ)）×１００</t>
    <rPh sb="0" eb="2">
      <t>ショウライ</t>
    </rPh>
    <rPh sb="2" eb="4">
      <t>フタン</t>
    </rPh>
    <rPh sb="4" eb="6">
      <t>ヒリツ</t>
    </rPh>
    <phoneticPr fontId="5"/>
  </si>
  <si>
    <t>介護保険特別会計（サービス事業勘定）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</si>
  <si>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</si>
  <si>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</si>
  <si>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</si>
  <si>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</si>
  <si>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</si>
  <si>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</si>
  <si>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</si>
  <si>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</si>
  <si>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</si>
  <si>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</si>
  <si>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</si>
  <si>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</si>
  <si>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</si>
  <si>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</si>
  <si>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</si>
  <si>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</si>
  <si>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</si>
  <si>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</si>
  <si>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</si>
  <si>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</si>
  <si>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</si>
  <si>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</si>
  <si>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</si>
  <si>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</si>
  <si>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</si>
  <si>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</si>
  <si>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</si>
  <si>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</si>
  <si>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</si>
  <si>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</si>
  <si>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</si>
  <si>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</si>
  <si>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</si>
  <si>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</si>
  <si>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</si>
  <si>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</si>
  <si>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</si>
  <si>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</si>
  <si>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</si>
  <si>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</si>
  <si>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</si>
  <si>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</si>
  <si>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</si>
  <si>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</si>
  <si>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</si>
  <si>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</si>
  <si>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</si>
  <si>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</si>
  <si>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</si>
  <si>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</si>
  <si>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</si>
  <si>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</si>
  <si>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</si>
  <si>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</si>
  <si>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</si>
  <si>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</si>
  <si>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</si>
  <si>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</si>
  <si>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</si>
  <si>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</si>
  <si>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</si>
  <si>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</si>
  <si>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</si>
  <si>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</si>
  <si>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</si>
  <si>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</si>
  <si>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</si>
  <si>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</si>
  <si>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</si>
  <si>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</si>
  <si>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</si>
  <si>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</si>
  <si>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</si>
  <si>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</si>
  <si>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</si>
  <si>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</si>
  <si>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</si>
  <si>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</si>
  <si>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</si>
  <si>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</si>
  <si>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</si>
  <si>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0.01</t>
  </si>
  <si>
    <t>病院事業会計</t>
  </si>
  <si>
    <t>一般会計</t>
  </si>
  <si>
    <t>水道事業会計</t>
  </si>
  <si>
    <t>介護保険特別会計（保険事業勘定）</t>
  </si>
  <si>
    <t>国民健康保険特別会計（保険事業勘定）</t>
  </si>
  <si>
    <t>簡易水道事業特別会計</t>
  </si>
  <si>
    <t>国民健康保険特別会計（直診勘定）</t>
  </si>
  <si>
    <t>後期高齢者医療特別会計</t>
  </si>
  <si>
    <t>その他会計（赤字）</t>
  </si>
  <si>
    <t>その他会計（黒字）</t>
  </si>
  <si>
    <t>一般会計</t>
    <phoneticPr fontId="5"/>
  </si>
  <si>
    <t>-</t>
    <phoneticPr fontId="2"/>
  </si>
  <si>
    <t>-</t>
    <phoneticPr fontId="5"/>
  </si>
  <si>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</si>
  <si>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</si>
  <si>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名寄振興公社</t>
    <rPh sb="0" eb="2">
      <t>ナヨロ</t>
    </rPh>
    <rPh sb="2" eb="4">
      <t>シンコウ</t>
    </rPh>
    <rPh sb="4" eb="6">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</si>
  <si>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</si>
  <si>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</si>
  <si>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</si>
  <si>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</si>
  <si>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</si>
  <si>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</si>
  <si>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</si>
  <si>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</si>
  <si>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</si>
  <si>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</si>
  <si>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</si>
  <si>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将来負担比率は、類似団体比較して低い水準にあります。主な要因は、充当可能基金残高が増加傾向にあることが考えられます。
一方、有形固定資産減価償却率は、類似団体と比較して高い水準にあります。今後、個別施設計画の策定に向けた準備を進め、適切な施設の維持管理及び更新を行なってまいります。</t>
    <phoneticPr fontId="5"/>
  </si>
  <si>
    <t>将来負担比率、実質公債費比率は共に類似団体と比較して低い水準にあります。
将来負担比率は、地方債現在高が上昇傾向にあるものの、充当可能基金残高の増などにより、減少傾向にあります。
また、実質公債費比率は基準財政需要額算入公債費の増などにより減少傾向にあります。
今後も財政規律を堅持し、適切な水準を維持するよう努めます。</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</si>
</sst>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111505</c:v>
                </c:pt>
                <c:pt idx="1">
                  <c:v>75208</c:v>
                </c:pt>
                <c:pt idx="2">
                  <c:v>90486</c:v>
                </c:pt>
                <c:pt idx="3">
                  <c:v>153692</c:v>
                </c:pt>
                <c:pt idx="4">
                  <c:v>171658</c:v>
                </c:pt>
              </c:numCache>
            </c:numRef>
          </c:val>
        </c:ser>
        <c:marker val="1"/>
        <c:axId val="95999488"/>
        <c:axId val="96001024"/>
      </c:lineChart>
      <c:catAx>
        <c:axId val="959994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01024"/>
        <c:crosses val="autoZero"/>
        <c:auto val="1"/>
        <c:lblAlgn val="ctr"/>
        <c:lblOffset val="100"/>
        <c:tickLblSkip val="1"/>
        <c:tickMarkSkip val="1"/>
      </c:catAx>
      <c:valAx>
        <c:axId val="96001024"/>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994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2.82</c:v>
                </c:pt>
                <c:pt idx="1">
                  <c:v>2.77</c:v>
                </c:pt>
                <c:pt idx="2">
                  <c:v>3.49</c:v>
                </c:pt>
                <c:pt idx="3">
                  <c:v>3.3</c:v>
                </c:pt>
                <c:pt idx="4">
                  <c:v>5.04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7.73</c:v>
                </c:pt>
                <c:pt idx="1">
                  <c:v>8.2799999999999994</c:v>
                </c:pt>
                <c:pt idx="2">
                  <c:v>9.19</c:v>
                </c:pt>
                <c:pt idx="3">
                  <c:v>12.3</c:v>
                </c:pt>
                <c:pt idx="4">
                  <c:v>14.81</c:v>
                </c:pt>
              </c:numCache>
            </c:numRef>
          </c:val>
        </c:ser>
        <c:gapWidth val="250"/>
        <c:overlap val="100"/>
        <c:axId val="73387008"/>
        <c:axId val="734830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1.07</c:v>
                </c:pt>
                <c:pt idx="1">
                  <c:v>-0.01</c:v>
                </c:pt>
                <c:pt idx="2">
                  <c:v>2.93</c:v>
                </c:pt>
                <c:pt idx="3">
                  <c:v>1.44</c:v>
                </c:pt>
                <c:pt idx="4">
                  <c:v>2.76</c:v>
                </c:pt>
              </c:numCache>
            </c:numRef>
          </c:val>
        </c:ser>
        <c:marker val="1"/>
        <c:axId val="73387008"/>
        <c:axId val="73483008"/>
      </c:lineChart>
      <c:catAx>
        <c:axId val="733870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483008"/>
        <c:crosses val="autoZero"/>
        <c:auto val="1"/>
        <c:lblAlgn val="ctr"/>
        <c:lblOffset val="100"/>
        <c:tickLblSkip val="1"/>
        <c:tickMarkSkip val="1"/>
      </c:catAx>
      <c:valAx>
        <c:axId val="734830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3870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0.66</c:v>
                </c:pt>
                <c:pt idx="2">
                  <c:v>#N/A</c:v>
                </c:pt>
                <c:pt idx="3">
                  <c:v>0.85</c:v>
                </c:pt>
                <c:pt idx="4">
                  <c:v>#N/A</c:v>
                </c:pt>
                <c:pt idx="5">
                  <c:v>0.95</c:v>
                </c:pt>
                <c:pt idx="6">
                  <c:v>#N/A</c:v>
                </c:pt>
                <c:pt idx="7">
                  <c:v>0.48</c:v>
                </c:pt>
                <c:pt idx="8">
                  <c:v>#N/A</c:v>
                </c:pt>
                <c:pt idx="9">
                  <c:v>0.56999999999999995</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0.32</c:v>
                </c:pt>
                <c:pt idx="4">
                  <c:v>#N/A</c:v>
                </c:pt>
                <c:pt idx="5">
                  <c:v>0.21</c:v>
                </c:pt>
                <c:pt idx="6">
                  <c:v>#N/A</c:v>
                </c:pt>
                <c:pt idx="7">
                  <c:v>0.14000000000000001</c:v>
                </c:pt>
                <c:pt idx="8">
                  <c:v>#N/A</c:v>
                </c:pt>
                <c:pt idx="9">
                  <c:v>0.6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c:v>
                </c:pt>
                <c:pt idx="2">
                  <c:v>#N/A</c:v>
                </c:pt>
                <c:pt idx="3">
                  <c:v>3.71</c:v>
                </c:pt>
                <c:pt idx="4">
                  <c:v>#N/A</c:v>
                </c:pt>
                <c:pt idx="5">
                  <c:v>3.36</c:v>
                </c:pt>
                <c:pt idx="6">
                  <c:v>#N/A</c:v>
                </c:pt>
                <c:pt idx="7">
                  <c:v>3.68</c:v>
                </c:pt>
                <c:pt idx="8">
                  <c:v>#N/A</c:v>
                </c:pt>
                <c:pt idx="9">
                  <c:v>3.76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2.81</c:v>
                </c:pt>
                <c:pt idx="2">
                  <c:v>#N/A</c:v>
                </c:pt>
                <c:pt idx="3">
                  <c:v>2.76</c:v>
                </c:pt>
                <c:pt idx="4">
                  <c:v>#N/A</c:v>
                </c:pt>
                <c:pt idx="5">
                  <c:v>3.49</c:v>
                </c:pt>
                <c:pt idx="6">
                  <c:v>#N/A</c:v>
                </c:pt>
                <c:pt idx="7">
                  <c:v>3.3</c:v>
                </c:pt>
                <c:pt idx="8">
                  <c:v>#N/A</c:v>
                </c:pt>
                <c:pt idx="9">
                  <c:v>5.03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8.5500000000000007</c:v>
                </c:pt>
                <c:pt idx="2">
                  <c:v>#N/A</c:v>
                </c:pt>
                <c:pt idx="3">
                  <c:v>9.92</c:v>
                </c:pt>
                <c:pt idx="4">
                  <c:v>#N/A</c:v>
                </c:pt>
                <c:pt idx="5">
                  <c:v>9.5</c:v>
                </c:pt>
                <c:pt idx="6">
                  <c:v>#N/A</c:v>
                </c:pt>
                <c:pt idx="7">
                  <c:v>8.92</c:v>
                </c:pt>
                <c:pt idx="8">
                  <c:v>#N/A</c:v>
                </c:pt>
                <c:pt idx="9">
                  <c:v>7.27</c:v>
                </c:pt>
              </c:numCache>
            </c:numRef>
          </c:val>
        </c:ser>
        <c:overlap val="100"/>
        <c:axId val="74849280"/>
        <c:axId val="75133696"/>
      </c:barChart>
      <c:catAx>
        <c:axId val="748492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133696"/>
        <c:crosses val="autoZero"/>
        <c:auto val="1"/>
        <c:lblAlgn val="ctr"/>
        <c:lblOffset val="100"/>
        <c:tickLblSkip val="1"/>
        <c:tickMarkSkip val="1"/>
      </c:catAx>
      <c:valAx>
        <c:axId val="751336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8492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2214</c:v>
                </c:pt>
                <c:pt idx="5">
                  <c:v>2236</c:v>
                </c:pt>
                <c:pt idx="8">
                  <c:v>2275</c:v>
                </c:pt>
                <c:pt idx="11">
                  <c:v>2399</c:v>
                </c:pt>
                <c:pt idx="14">
                  <c:v>2444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55</c:v>
                </c:pt>
                <c:pt idx="3">
                  <c:v>37</c:v>
                </c:pt>
                <c:pt idx="6">
                  <c:v>29</c:v>
                </c:pt>
                <c:pt idx="9">
                  <c:v>51</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95</c:v>
                </c:pt>
                <c:pt idx="3">
                  <c:v>98</c:v>
                </c:pt>
                <c:pt idx="6">
                  <c:v>95</c:v>
                </c:pt>
                <c:pt idx="9">
                  <c:v>101</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952</c:v>
                </c:pt>
                <c:pt idx="3">
                  <c:v>936</c:v>
                </c:pt>
                <c:pt idx="6">
                  <c:v>854</c:v>
                </c:pt>
                <c:pt idx="9">
                  <c:v>881</c:v>
                </c:pt>
                <c:pt idx="12">
                  <c:v>906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2476</c:v>
                </c:pt>
                <c:pt idx="3">
                  <c:v>2384</c:v>
                </c:pt>
                <c:pt idx="6">
                  <c:v>2343</c:v>
                </c:pt>
                <c:pt idx="9">
                  <c:v>2300</c:v>
                </c:pt>
                <c:pt idx="12">
                  <c:v>2228</c:v>
                </c:pt>
              </c:numCache>
            </c:numRef>
          </c:val>
        </c:ser>
        <c:gapWidth val="100"/>
        <c:overlap val="100"/>
        <c:axId val="75440128"/>
        <c:axId val="754412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1365</c:v>
                </c:pt>
                <c:pt idx="2">
                  <c:v>#N/A</c:v>
                </c:pt>
                <c:pt idx="3">
                  <c:v>#N/A</c:v>
                </c:pt>
                <c:pt idx="4">
                  <c:v>1221</c:v>
                </c:pt>
                <c:pt idx="5">
                  <c:v>#N/A</c:v>
                </c:pt>
                <c:pt idx="6">
                  <c:v>#N/A</c:v>
                </c:pt>
                <c:pt idx="7">
                  <c:v>1047</c:v>
                </c:pt>
                <c:pt idx="8">
                  <c:v>#N/A</c:v>
                </c:pt>
                <c:pt idx="9">
                  <c:v>#N/A</c:v>
                </c:pt>
                <c:pt idx="10">
                  <c:v>935</c:v>
                </c:pt>
                <c:pt idx="11">
                  <c:v>#N/A</c:v>
                </c:pt>
                <c:pt idx="12">
                  <c:v>#N/A</c:v>
                </c:pt>
                <c:pt idx="13">
                  <c:v>848</c:v>
                </c:pt>
                <c:pt idx="14">
                  <c:v>#N/A</c:v>
                </c:pt>
              </c:numCache>
            </c:numRef>
          </c:val>
        </c:ser>
        <c:marker val="1"/>
        <c:axId val="75440128"/>
        <c:axId val="75441280"/>
      </c:lineChart>
      <c:catAx>
        <c:axId val="75440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441280"/>
        <c:crosses val="autoZero"/>
        <c:auto val="1"/>
        <c:lblAlgn val="ctr"/>
        <c:lblOffset val="100"/>
        <c:tickLblSkip val="1"/>
        <c:tickMarkSkip val="1"/>
      </c:catAx>
      <c:valAx>
        <c:axId val="754412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440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20216</c:v>
                </c:pt>
                <c:pt idx="5">
                  <c:v>20215</c:v>
                </c:pt>
                <c:pt idx="8">
                  <c:v>20965</c:v>
                </c:pt>
                <c:pt idx="11">
                  <c:v>21823</c:v>
                </c:pt>
                <c:pt idx="14">
                  <c:v>22511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4556</c:v>
                </c:pt>
                <c:pt idx="5">
                  <c:v>4645</c:v>
                </c:pt>
                <c:pt idx="8">
                  <c:v>4466</c:v>
                </c:pt>
                <c:pt idx="11">
                  <c:v>3524</c:v>
                </c:pt>
                <c:pt idx="14">
                  <c:v>3773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4643</c:v>
                </c:pt>
                <c:pt idx="5">
                  <c:v>5194</c:v>
                </c:pt>
                <c:pt idx="8">
                  <c:v>5588</c:v>
                </c:pt>
                <c:pt idx="11">
                  <c:v>6043</c:v>
                </c:pt>
                <c:pt idx="14">
                  <c:v>6937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87</c:v>
                </c:pt>
                <c:pt idx="3">
                  <c:v>20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3071</c:v>
                </c:pt>
                <c:pt idx="3">
                  <c:v>2833</c:v>
                </c:pt>
                <c:pt idx="6">
                  <c:v>2431</c:v>
                </c:pt>
                <c:pt idx="9">
                  <c:v>1964</c:v>
                </c:pt>
                <c:pt idx="12">
                  <c:v>1767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687</c:v>
                </c:pt>
                <c:pt idx="3">
                  <c:v>563</c:v>
                </c:pt>
                <c:pt idx="6">
                  <c:v>453</c:v>
                </c:pt>
                <c:pt idx="9">
                  <c:v>344</c:v>
                </c:pt>
                <c:pt idx="12">
                  <c:v>234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9424</c:v>
                </c:pt>
                <c:pt idx="3">
                  <c:v>9786</c:v>
                </c:pt>
                <c:pt idx="6">
                  <c:v>10709</c:v>
                </c:pt>
                <c:pt idx="9">
                  <c:v>10058</c:v>
                </c:pt>
                <c:pt idx="12">
                  <c:v>9107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537</c:v>
                </c:pt>
                <c:pt idx="3">
                  <c:v>505</c:v>
                </c:pt>
                <c:pt idx="6">
                  <c:v>396</c:v>
                </c:pt>
                <c:pt idx="9">
                  <c:v>209</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22798</c:v>
                </c:pt>
                <c:pt idx="3">
                  <c:v>22543</c:v>
                </c:pt>
                <c:pt idx="6">
                  <c:v>22210</c:v>
                </c:pt>
                <c:pt idx="9">
                  <c:v>23459</c:v>
                </c:pt>
                <c:pt idx="12">
                  <c:v>25565</c:v>
                </c:pt>
              </c:numCache>
            </c:numRef>
          </c:val>
        </c:ser>
        <c:gapWidth val="100"/>
        <c:overlap val="100"/>
        <c:axId val="75613312"/>
        <c:axId val="756148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7188</c:v>
                </c:pt>
                <c:pt idx="2">
                  <c:v>#N/A</c:v>
                </c:pt>
                <c:pt idx="3">
                  <c:v>#N/A</c:v>
                </c:pt>
                <c:pt idx="4">
                  <c:v>6196</c:v>
                </c:pt>
                <c:pt idx="5">
                  <c:v>#N/A</c:v>
                </c:pt>
                <c:pt idx="6">
                  <c:v>#N/A</c:v>
                </c:pt>
                <c:pt idx="7">
                  <c:v>5181</c:v>
                </c:pt>
                <c:pt idx="8">
                  <c:v>#N/A</c:v>
                </c:pt>
                <c:pt idx="9">
                  <c:v>#N/A</c:v>
                </c:pt>
                <c:pt idx="10">
                  <c:v>4645</c:v>
                </c:pt>
                <c:pt idx="11">
                  <c:v>#N/A</c:v>
                </c:pt>
                <c:pt idx="12">
                  <c:v>#N/A</c:v>
                </c:pt>
                <c:pt idx="13">
                  <c:v>3579</c:v>
                </c:pt>
                <c:pt idx="14">
                  <c:v>#N/A</c:v>
                </c:pt>
              </c:numCache>
            </c:numRef>
          </c:val>
        </c:ser>
        <c:marker val="1"/>
        <c:axId val="75613312"/>
        <c:axId val="75614848"/>
      </c:lineChart>
      <c:catAx>
        <c:axId val="756133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614848"/>
        <c:crosses val="autoZero"/>
        <c:auto val="1"/>
        <c:lblAlgn val="ctr"/>
        <c:lblOffset val="100"/>
        <c:tickLblSkip val="1"/>
        <c:tickMarkSkip val="1"/>
      </c:catAx>
      <c:valAx>
        <c:axId val="756148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133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55.9</c:v>
                </c:pt>
              </c:numCache>
            </c:numRef>
          </c:xVal>
          <c:yVal>
            <c:numRef>
              <c:f>公会計指標分析・財政指標組合せ分析表!$K$51:$O$51</c:f>
              <c:numCache>
                <c:formatCode>#,##0.0;"▲ "#,##0.0</c:formatCode>
                <c:ptCount val="5"/>
                <c:pt idx="4">
                  <c:v>34.299999999999997</c:v>
                </c:pt>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er>
        <c:axId val="52993024"/>
        <c:axId val="53011584"/>
      </c:scatterChart>
      <c:valAx>
        <c:axId val="52993024"/>
        <c:scaling>
          <c:orientation val="minMax"/>
          <c:max val="56.5"/>
          <c:min val="48.5"/>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11584"/>
        <c:crosses val="autoZero"/>
        <c:crossBetween val="midCat"/>
      </c:valAx>
      <c:valAx>
        <c:axId val="53011584"/>
        <c:scaling>
          <c:orientation val="minMax"/>
          <c:max val="63"/>
          <c:min val="3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29930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14.8</c:v>
                </c:pt>
                <c:pt idx="1">
                  <c:v>13.1</c:v>
                </c:pt>
                <c:pt idx="2">
                  <c:v>11.6</c:v>
                </c:pt>
                <c:pt idx="3">
                  <c:v>10.199999999999999</c:v>
                </c:pt>
                <c:pt idx="4">
                  <c:v>9</c:v>
                </c:pt>
              </c:numCache>
            </c:numRef>
          </c:xVal>
          <c:yVal>
            <c:numRef>
              <c:f>公会計指標分析・財政指標組合せ分析表!$K$73:$O$73</c:f>
              <c:numCache>
                <c:formatCode>#,##0.0;"▲ "#,##0.0</c:formatCode>
                <c:ptCount val="5"/>
                <c:pt idx="0">
                  <c:v>69.8</c:v>
                </c:pt>
                <c:pt idx="1">
                  <c:v>59.5</c:v>
                </c:pt>
                <c:pt idx="2">
                  <c:v>49.3</c:v>
                </c:pt>
                <c:pt idx="3">
                  <c:v>44.9</c:v>
                </c:pt>
                <c:pt idx="4">
                  <c:v>34.299999999999997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52807552"/>
        <c:axId val="82493440"/>
      </c:scatterChart>
      <c:valAx>
        <c:axId val="52807552"/>
        <c:scaling>
          <c:orientation val="minMax"/>
          <c:max val="15.3"/>
          <c:min val="8.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493440"/>
        <c:crosses val="autoZero"/>
        <c:crossBetween val="midCat"/>
      </c:valAx>
      <c:valAx>
        <c:axId val="82493440"/>
        <c:scaling>
          <c:orientation val="minMax"/>
          <c:max val="98"/>
          <c:min val="2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280755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ja-JP" sz="1400" b="0" i="0" baseline="0">
              <a:solidFill>
                <a:schemeClr val="dk1"/>
              </a:solidFill>
              <a:latin typeface="+mn-lt"/>
              <a:ea typeface="+mn-ea"/>
              <a:cs typeface="+mn-cs"/>
            </a:rPr>
            <a:t>元利償還金の減少傾向、過疎対策事業債や合併特例債における算入公債費等の増加等により実質公債費比率は減少傾向にあります。</a:t>
          </a:r>
          <a:endParaRPr kumimoji="1" lang="en-US" altLang="ja-JP" sz="1400" b="0" i="0" baseline="0">
            <a:solidFill>
              <a:schemeClr val="dk1"/>
            </a:solidFill>
            <a:latin typeface="+mn-lt"/>
            <a:ea typeface="+mn-ea"/>
            <a:cs typeface="+mn-cs"/>
          </a:endParaRPr>
        </a:p>
        <a:p>
          <a:pPr eaLnBrk="1" fontAlgn="base" latinLnBrk="0" hangingPunct="1"/>
          <a:endParaRPr kumimoji="1" lang="en-US" altLang="ja-JP" sz="1400" b="0" i="0" baseline="0">
            <a:solidFill>
              <a:schemeClr val="dk1"/>
            </a:solidFill>
            <a:latin typeface="+mn-lt"/>
            <a:ea typeface="+mn-ea"/>
            <a:cs typeface="+mn-cs"/>
          </a:endParaRPr>
        </a:p>
        <a:p>
          <a:pPr eaLnBrk="1" fontAlgn="auto" latinLnBrk="0" hangingPunct="1"/>
          <a:r>
            <a:rPr kumimoji="1" lang="ja-JP" altLang="ja-JP" sz="1400" b="0" i="0" baseline="0">
              <a:solidFill>
                <a:schemeClr val="dk1"/>
              </a:solidFill>
              <a:latin typeface="+mn-lt"/>
              <a:ea typeface="+mn-ea"/>
              <a:cs typeface="+mn-cs"/>
            </a:rPr>
            <a:t>引き続き、事業の厳選、交付税算入のある起債の活用により公債費の適正な管理に努めます。</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ja-JP" sz="1400" b="0" i="0" baseline="0">
              <a:solidFill>
                <a:schemeClr val="dk1"/>
              </a:solidFill>
              <a:latin typeface="+mn-lt"/>
              <a:ea typeface="+mn-ea"/>
              <a:cs typeface="+mn-cs"/>
            </a:rPr>
            <a:t>地方債現在高は上昇したものの、充当可能基金残高や基準財政需要額算入見込額の増加により、将来負担比率の分子については減少傾向にあります。</a:t>
          </a:r>
          <a:endParaRPr kumimoji="1" lang="en-US" altLang="ja-JP" sz="1400" b="0" i="0" baseline="0">
            <a:solidFill>
              <a:schemeClr val="dk1"/>
            </a:solidFill>
            <a:latin typeface="+mn-lt"/>
            <a:ea typeface="+mn-ea"/>
            <a:cs typeface="+mn-cs"/>
          </a:endParaRPr>
        </a:p>
        <a:p>
          <a:pPr eaLnBrk="1" fontAlgn="base" latinLnBrk="0" hangingPunct="1"/>
          <a:endParaRPr kumimoji="1" lang="en-US" altLang="ja-JP" sz="1400" b="0" i="0" baseline="0">
            <a:solidFill>
              <a:schemeClr val="dk1"/>
            </a:solidFill>
            <a:latin typeface="+mn-lt"/>
            <a:ea typeface="+mn-ea"/>
            <a:cs typeface="+mn-cs"/>
          </a:endParaRPr>
        </a:p>
        <a:p>
          <a:pPr eaLnBrk="1" fontAlgn="base" latinLnBrk="0" hangingPunct="1"/>
          <a:r>
            <a:rPr kumimoji="1" lang="ja-JP" altLang="ja-JP" sz="1400" b="0" i="0" baseline="0">
              <a:solidFill>
                <a:schemeClr val="dk1"/>
              </a:solidFill>
              <a:latin typeface="+mn-lt"/>
              <a:ea typeface="+mn-ea"/>
              <a:cs typeface="+mn-cs"/>
            </a:rPr>
            <a:t>引き続き、将来負担比率の抑制を図るため、事業の厳選、交付税算入のある起債の活用を図りながら、公債費の適正な管理に努めます。</a:t>
          </a:r>
          <a:endParaRPr kumimoji="1" lang="en-US" altLang="ja-JP" sz="14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当市では、平成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年度に策定した公共施設等総合管理計画において、平成</a:t>
          </a:r>
          <a:r>
            <a:rPr kumimoji="1" lang="en-US" altLang="ja-JP" sz="1100">
              <a:solidFill>
                <a:schemeClr val="dk1"/>
              </a:solidFill>
              <a:latin typeface="+mn-lt"/>
              <a:ea typeface="+mn-ea"/>
              <a:cs typeface="+mn-cs"/>
            </a:rPr>
            <a:t>47</a:t>
          </a:r>
          <a:r>
            <a:rPr kumimoji="1" lang="ja-JP" altLang="ja-JP" sz="1100">
              <a:solidFill>
                <a:schemeClr val="dk1"/>
              </a:solidFill>
              <a:latin typeface="+mn-lt"/>
              <a:ea typeface="+mn-ea"/>
              <a:cs typeface="+mn-cs"/>
            </a:rPr>
            <a:t>年度までに公共施設等の延べ床面積を</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％削減するという目標を掲げています。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有形固定資産減価償却率は、類似団体平均より高い水準にありますが、今後、個別施設計画の策定に向けた準備を進め、適切な施設の維持管理及び更新を行なってまいります。</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7"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100838</xdr:rowOff>
    </xdr:from>
    <xdr:to>
      <xdr:col>3</xdr:col>
      <xdr:colOff>1222375</xdr:colOff>
      <xdr:row>28</xdr:row>
      <xdr:rowOff>30988</xdr:rowOff>
    </xdr:to>
    <xdr:sp macro="" textlink="">
      <xdr:nvSpPr>
        <xdr:cNvPr id="74" name="円/楕円 73"/>
        <xdr:cNvSpPr/>
      </xdr:nvSpPr>
      <xdr:spPr>
        <a:xfrm>
          <a:off x="47117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123715</xdr:rowOff>
    </xdr:from>
    <xdr:ext cx="405111" cy="259045"/>
    <xdr:sp macro="" textlink="">
      <xdr:nvSpPr>
        <xdr:cNvPr id="75" name="有形固定資産減価償却率該当値テキスト"/>
        <xdr:cNvSpPr txBox="1"/>
      </xdr:nvSpPr>
      <xdr:spPr>
        <a:xfrm>
          <a:off x="4813300" y="536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78" name="正方形/長方形 7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[ 23.8</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債務償還可能年数は、類似団体と比較して高い水準にあります。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主な要因は、</a:t>
          </a:r>
          <a:r>
            <a:rPr kumimoji="1" lang="ja-JP" altLang="en-US" sz="1100">
              <a:solidFill>
                <a:schemeClr val="dk1"/>
              </a:solidFill>
              <a:latin typeface="+mn-lt"/>
              <a:ea typeface="+mn-ea"/>
              <a:cs typeface="+mn-cs"/>
            </a:rPr>
            <a:t>類似団体に比べて税収が低いことが考えられます。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今後も財政規律を堅持し、適切な水準を維持するよう努めます。</a:t>
          </a:r>
          <a:endParaRPr kumimoji="1" lang="en-US" altLang="ja-JP" sz="1100">
            <a:solidFill>
              <a:schemeClr val="dk1"/>
            </a:solidFill>
            <a:latin typeface="+mn-lt"/>
            <a:ea typeface="+mn-ea"/>
            <a:cs typeface="+mn-cs"/>
          </a:endParaRPr>
        </a:p>
      </xdr:txBody>
    </xdr:sp>
    <xdr:clientData/>
  </xdr:twoCellAnchor>
  <xdr:oneCellAnchor>
    <xdr:from>
      <xdr:col>8</xdr:col>
      <xdr:colOff>768350</xdr:colOff>
      <xdr:row>23</xdr:row>
      <xdr:rowOff>38100</xdr:rowOff>
    </xdr:from>
    <xdr:ext cx="349839" cy="225703"/>
    <xdr:sp macro="" textlink="">
      <xdr:nvSpPr>
        <xdr:cNvPr id="89" name="テキスト ボックス 8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0" name="直線コネクタ 8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91" name="テキスト ボックス 9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34</xdr:row>
      <xdr:rowOff>69850</xdr:rowOff>
    </xdr:from>
    <xdr:to>
      <xdr:col>11</xdr:col>
      <xdr:colOff>552450</xdr:colOff>
      <xdr:row>34</xdr:row>
      <xdr:rowOff>69850</xdr:rowOff>
    </xdr:to>
    <xdr:cxnSp macro="">
      <xdr:nvCxnSpPr>
        <xdr:cNvPr id="92" name="直線コネクタ 9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33</xdr:row>
      <xdr:rowOff>147499</xdr:rowOff>
    </xdr:from>
    <xdr:ext cx="359393" cy="225703"/>
    <xdr:sp macro="" textlink="">
      <xdr:nvSpPr>
        <xdr:cNvPr id="93" name="テキスト ボックス 92"/>
        <xdr:cNvSpPr txBox="1"/>
      </xdr:nvSpPr>
      <xdr:spPr>
        <a:xfrm>
          <a:off x="10880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31</xdr:row>
      <xdr:rowOff>152400</xdr:rowOff>
    </xdr:from>
    <xdr:to>
      <xdr:col>11</xdr:col>
      <xdr:colOff>552450</xdr:colOff>
      <xdr:row>31</xdr:row>
      <xdr:rowOff>152400</xdr:rowOff>
    </xdr:to>
    <xdr:cxnSp macro="">
      <xdr:nvCxnSpPr>
        <xdr:cNvPr id="94" name="直線コネクタ 9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31</xdr:row>
      <xdr:rowOff>58599</xdr:rowOff>
    </xdr:from>
    <xdr:ext cx="359393" cy="225703"/>
    <xdr:sp macro="" textlink="">
      <xdr:nvSpPr>
        <xdr:cNvPr id="95" name="テキスト ボックス 94"/>
        <xdr:cNvSpPr txBox="1"/>
      </xdr:nvSpPr>
      <xdr:spPr>
        <a:xfrm>
          <a:off x="10880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29</xdr:row>
      <xdr:rowOff>63500</xdr:rowOff>
    </xdr:from>
    <xdr:to>
      <xdr:col>11</xdr:col>
      <xdr:colOff>552450</xdr:colOff>
      <xdr:row>29</xdr:row>
      <xdr:rowOff>63500</xdr:rowOff>
    </xdr:to>
    <xdr:cxnSp macro="">
      <xdr:nvCxnSpPr>
        <xdr:cNvPr id="96" name="直線コネクタ 9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28</xdr:row>
      <xdr:rowOff>141149</xdr:rowOff>
    </xdr:from>
    <xdr:ext cx="359393" cy="225703"/>
    <xdr:sp macro="" textlink="">
      <xdr:nvSpPr>
        <xdr:cNvPr id="97" name="テキスト ボックス 96"/>
        <xdr:cNvSpPr txBox="1"/>
      </xdr:nvSpPr>
      <xdr:spPr>
        <a:xfrm>
          <a:off x="10880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146050</xdr:rowOff>
    </xdr:from>
    <xdr:to>
      <xdr:col>11</xdr:col>
      <xdr:colOff>552450</xdr:colOff>
      <xdr:row>26</xdr:row>
      <xdr:rowOff>146050</xdr:rowOff>
    </xdr:to>
    <xdr:cxnSp macro="">
      <xdr:nvCxnSpPr>
        <xdr:cNvPr id="98" name="直線コネクタ 9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26</xdr:row>
      <xdr:rowOff>52249</xdr:rowOff>
    </xdr:from>
    <xdr:ext cx="359393" cy="225703"/>
    <xdr:sp macro="" textlink="">
      <xdr:nvSpPr>
        <xdr:cNvPr id="99" name="テキスト ボックス 98"/>
        <xdr:cNvSpPr txBox="1"/>
      </xdr:nvSpPr>
      <xdr:spPr>
        <a:xfrm>
          <a:off x="10880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0" name="直線コネクタ 9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1" name="テキスト ボックス 100"/>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28</xdr:row>
      <xdr:rowOff>92456</xdr:rowOff>
    </xdr:from>
    <xdr:to>
      <xdr:col>10</xdr:col>
      <xdr:colOff>1183639</xdr:colOff>
      <xdr:row>34</xdr:row>
      <xdr:rowOff>147574</xdr:rowOff>
    </xdr:to>
    <xdr:cxnSp macro="">
      <xdr:nvCxnSpPr>
        <xdr:cNvPr id="103" name="直線コネクタ 102"/>
        <xdr:cNvCxnSpPr/>
      </xdr:nvCxnSpPr>
      <xdr:spPr>
        <a:xfrm flipV="1">
          <a:off x="14793595" y="5674106"/>
          <a:ext cx="1269"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151401</xdr:rowOff>
    </xdr:from>
    <xdr:ext cx="340478" cy="259045"/>
    <xdr:sp macro="" textlink="">
      <xdr:nvSpPr>
        <xdr:cNvPr id="104" name="債務償還可能年数最小値テキスト"/>
        <xdr:cNvSpPr txBox="1"/>
      </xdr:nvSpPr>
      <xdr:spPr>
        <a:xfrm>
          <a:off x="14846300" y="6761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10</xdr:col>
      <xdr:colOff>1095375</xdr:colOff>
      <xdr:row>34</xdr:row>
      <xdr:rowOff>147574</xdr:rowOff>
    </xdr:from>
    <xdr:to>
      <xdr:col>10</xdr:col>
      <xdr:colOff>1273175</xdr:colOff>
      <xdr:row>34</xdr:row>
      <xdr:rowOff>147574</xdr:rowOff>
    </xdr:to>
    <xdr:cxnSp macro="">
      <xdr:nvCxnSpPr>
        <xdr:cNvPr id="105" name="直線コネクタ 104"/>
        <xdr:cNvCxnSpPr/>
      </xdr:nvCxnSpPr>
      <xdr:spPr>
        <a:xfrm>
          <a:off x="14706600" y="67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27</xdr:row>
      <xdr:rowOff>39133</xdr:rowOff>
    </xdr:from>
    <xdr:ext cx="405111" cy="259045"/>
    <xdr:sp macro="" textlink="">
      <xdr:nvSpPr>
        <xdr:cNvPr id="106" name="債務償還可能年数最大値テキスト"/>
        <xdr:cNvSpPr txBox="1"/>
      </xdr:nvSpPr>
      <xdr:spPr>
        <a:xfrm>
          <a:off x="14846300"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10</xdr:col>
      <xdr:colOff>1095375</xdr:colOff>
      <xdr:row>28</xdr:row>
      <xdr:rowOff>92456</xdr:rowOff>
    </xdr:from>
    <xdr:to>
      <xdr:col>10</xdr:col>
      <xdr:colOff>1273175</xdr:colOff>
      <xdr:row>28</xdr:row>
      <xdr:rowOff>92456</xdr:rowOff>
    </xdr:to>
    <xdr:cxnSp macro="">
      <xdr:nvCxnSpPr>
        <xdr:cNvPr id="107" name="直線コネクタ 106"/>
        <xdr:cNvCxnSpPr/>
      </xdr:nvCxnSpPr>
      <xdr:spPr>
        <a:xfrm>
          <a:off x="14706600" y="567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133113</xdr:rowOff>
    </xdr:from>
    <xdr:ext cx="405111" cy="259045"/>
    <xdr:sp macro="" textlink="">
      <xdr:nvSpPr>
        <xdr:cNvPr id="108" name="債務償還可能年数平均値テキスト"/>
        <xdr:cNvSpPr txBox="1"/>
      </xdr:nvSpPr>
      <xdr:spPr>
        <a:xfrm>
          <a:off x="14846300" y="6400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154686</xdr:rowOff>
    </xdr:from>
    <xdr:to>
      <xdr:col>10</xdr:col>
      <xdr:colOff>1235075</xdr:colOff>
      <xdr:row>33</xdr:row>
      <xdr:rowOff>84836</xdr:rowOff>
    </xdr:to>
    <xdr:sp macro="" textlink="">
      <xdr:nvSpPr>
        <xdr:cNvPr id="109" name="フローチャート : 判断 108"/>
        <xdr:cNvSpPr/>
      </xdr:nvSpPr>
      <xdr:spPr>
        <a:xfrm>
          <a:off x="147447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0" name="テキスト ボックス 10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1" name="テキスト ボックス 11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2" name="テキスト ボックス 11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3" name="テキスト ボックス 11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4" name="テキスト ボックス 11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30</xdr:row>
      <xdr:rowOff>108966</xdr:rowOff>
    </xdr:from>
    <xdr:to>
      <xdr:col>10</xdr:col>
      <xdr:colOff>1235075</xdr:colOff>
      <xdr:row>31</xdr:row>
      <xdr:rowOff>39116</xdr:rowOff>
    </xdr:to>
    <xdr:sp macro="" textlink="">
      <xdr:nvSpPr>
        <xdr:cNvPr id="115" name="円/楕円 114"/>
        <xdr:cNvSpPr/>
      </xdr:nvSpPr>
      <xdr:spPr>
        <a:xfrm>
          <a:off x="147447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29</xdr:row>
      <xdr:rowOff>131843</xdr:rowOff>
    </xdr:from>
    <xdr:ext cx="405111" cy="259045"/>
    <xdr:sp macro="" textlink="">
      <xdr:nvSpPr>
        <xdr:cNvPr id="116" name="債務償還可能年数該当値テキスト"/>
        <xdr:cNvSpPr txBox="1"/>
      </xdr:nvSpPr>
      <xdr:spPr>
        <a:xfrm>
          <a:off x="14846300" y="588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19" name="テキスト ボックス 11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0" name="テキスト ボックス 11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25400</xdr:rowOff>
    </xdr:from>
    <xdr:to>
      <xdr:col>6</xdr:col>
      <xdr:colOff>561975</xdr:colOff>
      <xdr:row>34</xdr:row>
      <xdr:rowOff>127000</xdr:rowOff>
    </xdr:to>
    <xdr:sp macro="" textlink="">
      <xdr:nvSpPr>
        <xdr:cNvPr id="69" name="円/楕円 68"/>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48277</xdr:rowOff>
    </xdr:from>
    <xdr:ext cx="405111" cy="259045"/>
    <xdr:sp macro="" textlink="">
      <xdr:nvSpPr>
        <xdr:cNvPr id="70" name="【道路】&#10;有形固定資産減価償却率該当値テキスト"/>
        <xdr:cNvSpPr txBox="1"/>
      </xdr:nvSpPr>
      <xdr:spPr>
        <a:xfrm>
          <a:off x="472440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128088</xdr:rowOff>
    </xdr:from>
    <xdr:ext cx="534377" cy="259045"/>
    <xdr:sp macro="" textlink="">
      <xdr:nvSpPr>
        <xdr:cNvPr id="102" name="【道路】&#10;一人当たり延長平均値テキスト"/>
        <xdr:cNvSpPr txBox="1"/>
      </xdr:nvSpPr>
      <xdr:spPr>
        <a:xfrm>
          <a:off x="10566400" y="681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40390</xdr:rowOff>
    </xdr:from>
    <xdr:to>
      <xdr:col>15</xdr:col>
      <xdr:colOff>231775</xdr:colOff>
      <xdr:row>39</xdr:row>
      <xdr:rowOff>141990</xdr:rowOff>
    </xdr:to>
    <xdr:sp macro="" textlink="">
      <xdr:nvSpPr>
        <xdr:cNvPr id="109" name="円/楕円 108"/>
        <xdr:cNvSpPr/>
      </xdr:nvSpPr>
      <xdr:spPr>
        <a:xfrm>
          <a:off x="10426700" y="6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63267</xdr:rowOff>
    </xdr:from>
    <xdr:ext cx="534377" cy="259045"/>
    <xdr:sp macro="" textlink="">
      <xdr:nvSpPr>
        <xdr:cNvPr id="110" name="【道路】&#10;一人当たり延長該当値テキスト"/>
        <xdr:cNvSpPr txBox="1"/>
      </xdr:nvSpPr>
      <xdr:spPr>
        <a:xfrm>
          <a:off x="10566400" y="65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2"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154940</xdr:rowOff>
    </xdr:from>
    <xdr:to>
      <xdr:col>6</xdr:col>
      <xdr:colOff>561975</xdr:colOff>
      <xdr:row>59</xdr:row>
      <xdr:rowOff>85090</xdr:rowOff>
    </xdr:to>
    <xdr:sp macro="" textlink="">
      <xdr:nvSpPr>
        <xdr:cNvPr id="149" name="円/楕円 148"/>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6367</xdr:rowOff>
    </xdr:from>
    <xdr:ext cx="405111" cy="259045"/>
    <xdr:sp macro="" textlink="">
      <xdr:nvSpPr>
        <xdr:cNvPr id="150" name="【橋りょう・トンネル】&#10;有形固定資産減価償却率該当値テキスト"/>
        <xdr:cNvSpPr txBox="1"/>
      </xdr:nvSpPr>
      <xdr:spPr>
        <a:xfrm>
          <a:off x="47244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121901</xdr:rowOff>
    </xdr:from>
    <xdr:ext cx="599010" cy="259045"/>
    <xdr:sp macro="" textlink="">
      <xdr:nvSpPr>
        <xdr:cNvPr id="179" name="【橋りょう・トンネル】&#10;一人当たり有形固定資産（償却資産）額平均値テキスト"/>
        <xdr:cNvSpPr txBox="1"/>
      </xdr:nvSpPr>
      <xdr:spPr>
        <a:xfrm>
          <a:off x="10566400" y="10408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134808</xdr:rowOff>
    </xdr:from>
    <xdr:to>
      <xdr:col>15</xdr:col>
      <xdr:colOff>231775</xdr:colOff>
      <xdr:row>56</xdr:row>
      <xdr:rowOff>64958</xdr:rowOff>
    </xdr:to>
    <xdr:sp macro="" textlink="">
      <xdr:nvSpPr>
        <xdr:cNvPr id="186" name="円/楕円 185"/>
        <xdr:cNvSpPr/>
      </xdr:nvSpPr>
      <xdr:spPr>
        <a:xfrm>
          <a:off x="10426700" y="95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87835</xdr:rowOff>
    </xdr:from>
    <xdr:ext cx="599010" cy="259045"/>
    <xdr:sp macro="" textlink="">
      <xdr:nvSpPr>
        <xdr:cNvPr id="187" name="【橋りょう・トンネル】&#10;一人当たり有形固定資産（償却資産）額該当値テキスト"/>
        <xdr:cNvSpPr txBox="1"/>
      </xdr:nvSpPr>
      <xdr:spPr>
        <a:xfrm>
          <a:off x="10566400" y="951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15"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62737</xdr:rowOff>
    </xdr:from>
    <xdr:to>
      <xdr:col>6</xdr:col>
      <xdr:colOff>561975</xdr:colOff>
      <xdr:row>84</xdr:row>
      <xdr:rowOff>164337</xdr:rowOff>
    </xdr:to>
    <xdr:sp macro="" textlink="">
      <xdr:nvSpPr>
        <xdr:cNvPr id="222" name="円/楕円 221"/>
        <xdr:cNvSpPr/>
      </xdr:nvSpPr>
      <xdr:spPr>
        <a:xfrm>
          <a:off x="4584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41164</xdr:rowOff>
    </xdr:from>
    <xdr:ext cx="405111" cy="259045"/>
    <xdr:sp macro="" textlink="">
      <xdr:nvSpPr>
        <xdr:cNvPr id="223" name="【公営住宅】&#10;有形固定資産減価償却率該当値テキスト"/>
        <xdr:cNvSpPr txBox="1"/>
      </xdr:nvSpPr>
      <xdr:spPr>
        <a:xfrm>
          <a:off x="4724400"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98314</xdr:rowOff>
    </xdr:from>
    <xdr:ext cx="469744" cy="259045"/>
    <xdr:sp macro="" textlink="">
      <xdr:nvSpPr>
        <xdr:cNvPr id="252" name="【公営住宅】&#10;一人当たり面積平均値テキスト"/>
        <xdr:cNvSpPr txBox="1"/>
      </xdr:nvSpPr>
      <xdr:spPr>
        <a:xfrm>
          <a:off x="10566400" y="1432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84455</xdr:rowOff>
    </xdr:from>
    <xdr:to>
      <xdr:col>15</xdr:col>
      <xdr:colOff>231775</xdr:colOff>
      <xdr:row>80</xdr:row>
      <xdr:rowOff>14605</xdr:rowOff>
    </xdr:to>
    <xdr:sp macro="" textlink="">
      <xdr:nvSpPr>
        <xdr:cNvPr id="259" name="円/楕円 258"/>
        <xdr:cNvSpPr/>
      </xdr:nvSpPr>
      <xdr:spPr>
        <a:xfrm>
          <a:off x="10426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107332</xdr:rowOff>
    </xdr:from>
    <xdr:ext cx="469744" cy="259045"/>
    <xdr:sp macro="" textlink="">
      <xdr:nvSpPr>
        <xdr:cNvPr id="260" name="【公営住宅】&#10;一人当たり面積該当値テキスト"/>
        <xdr:cNvSpPr txBox="1"/>
      </xdr:nvSpPr>
      <xdr:spPr>
        <a:xfrm>
          <a:off x="10566400"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06"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48260</xdr:rowOff>
    </xdr:from>
    <xdr:to>
      <xdr:col>23</xdr:col>
      <xdr:colOff>568325</xdr:colOff>
      <xdr:row>33</xdr:row>
      <xdr:rowOff>149860</xdr:rowOff>
    </xdr:to>
    <xdr:sp macro="" textlink="">
      <xdr:nvSpPr>
        <xdr:cNvPr id="313" name="円/楕円 312"/>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1287</xdr:rowOff>
    </xdr:from>
    <xdr:ext cx="405111" cy="259045"/>
    <xdr:sp macro="" textlink="">
      <xdr:nvSpPr>
        <xdr:cNvPr id="314" name="【認定こども園・幼稚園・保育所】&#10;有形固定資産減価償却率該当値テキスト"/>
        <xdr:cNvSpPr txBox="1"/>
      </xdr:nvSpPr>
      <xdr:spPr>
        <a:xfrm>
          <a:off x="164084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113047</xdr:rowOff>
    </xdr:from>
    <xdr:ext cx="469744" cy="259045"/>
    <xdr:sp macro="" textlink="">
      <xdr:nvSpPr>
        <xdr:cNvPr id="343" name="【認定こども園・幼稚園・保育所】&#10;一人当たり面積平均値テキスト"/>
        <xdr:cNvSpPr txBox="1"/>
      </xdr:nvSpPr>
      <xdr:spPr>
        <a:xfrm>
          <a:off x="22250400"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74930</xdr:rowOff>
    </xdr:from>
    <xdr:to>
      <xdr:col>32</xdr:col>
      <xdr:colOff>238125</xdr:colOff>
      <xdr:row>41</xdr:row>
      <xdr:rowOff>5080</xdr:rowOff>
    </xdr:to>
    <xdr:sp macro="" textlink="">
      <xdr:nvSpPr>
        <xdr:cNvPr id="350" name="円/楕円 349"/>
        <xdr:cNvSpPr/>
      </xdr:nvSpPr>
      <xdr:spPr>
        <a:xfrm>
          <a:off x="22110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53357</xdr:rowOff>
    </xdr:from>
    <xdr:ext cx="469744" cy="259045"/>
    <xdr:sp macro="" textlink="">
      <xdr:nvSpPr>
        <xdr:cNvPr id="351" name="【認定こども園・幼稚園・保育所】&#10;一人当たり面積該当値テキスト"/>
        <xdr:cNvSpPr txBox="1"/>
      </xdr:nvSpPr>
      <xdr:spPr>
        <a:xfrm>
          <a:off x="222504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44467</xdr:rowOff>
    </xdr:from>
    <xdr:ext cx="405111" cy="259045"/>
    <xdr:sp macro="" textlink="">
      <xdr:nvSpPr>
        <xdr:cNvPr id="381" name="【学校施設】&#10;有形固定資産減価償却率平均値テキスト"/>
        <xdr:cNvSpPr txBox="1"/>
      </xdr:nvSpPr>
      <xdr:spPr>
        <a:xfrm>
          <a:off x="164084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59690</xdr:rowOff>
    </xdr:from>
    <xdr:to>
      <xdr:col>23</xdr:col>
      <xdr:colOff>568325</xdr:colOff>
      <xdr:row>60</xdr:row>
      <xdr:rowOff>161290</xdr:rowOff>
    </xdr:to>
    <xdr:sp macro="" textlink="">
      <xdr:nvSpPr>
        <xdr:cNvPr id="388" name="円/楕円 387"/>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38117</xdr:rowOff>
    </xdr:from>
    <xdr:ext cx="405111" cy="259045"/>
    <xdr:sp macro="" textlink="">
      <xdr:nvSpPr>
        <xdr:cNvPr id="389" name="【学校施設】&#10;有形固定資産減価償却率該当値テキスト"/>
        <xdr:cNvSpPr txBox="1"/>
      </xdr:nvSpPr>
      <xdr:spPr>
        <a:xfrm>
          <a:off x="164084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12209</xdr:rowOff>
    </xdr:from>
    <xdr:ext cx="469744" cy="259045"/>
    <xdr:sp macro="" textlink="">
      <xdr:nvSpPr>
        <xdr:cNvPr id="419" name="【学校施設】&#10;一人当たり面積平均値テキスト"/>
        <xdr:cNvSpPr txBox="1"/>
      </xdr:nvSpPr>
      <xdr:spPr>
        <a:xfrm>
          <a:off x="222504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125984</xdr:rowOff>
    </xdr:from>
    <xdr:to>
      <xdr:col>32</xdr:col>
      <xdr:colOff>238125</xdr:colOff>
      <xdr:row>56</xdr:row>
      <xdr:rowOff>56134</xdr:rowOff>
    </xdr:to>
    <xdr:sp macro="" textlink="">
      <xdr:nvSpPr>
        <xdr:cNvPr id="426" name="円/楕円 425"/>
        <xdr:cNvSpPr/>
      </xdr:nvSpPr>
      <xdr:spPr>
        <a:xfrm>
          <a:off x="22110700" y="95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79011</xdr:rowOff>
    </xdr:from>
    <xdr:ext cx="469744" cy="259045"/>
    <xdr:sp macro="" textlink="">
      <xdr:nvSpPr>
        <xdr:cNvPr id="427" name="【学校施設】&#10;一人当たり面積該当値テキスト"/>
        <xdr:cNvSpPr txBox="1"/>
      </xdr:nvSpPr>
      <xdr:spPr>
        <a:xfrm>
          <a:off x="22250400" y="950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8" name="テキスト ボックス 4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8" name="テキスト ボックス 4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452" name="直線コネクタ 451"/>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453"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454" name="直線コネクタ 453"/>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6" name="直線コネクタ 4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457"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458" name="フローチャート : 判断 457"/>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111125</xdr:rowOff>
    </xdr:from>
    <xdr:to>
      <xdr:col>23</xdr:col>
      <xdr:colOff>568325</xdr:colOff>
      <xdr:row>79</xdr:row>
      <xdr:rowOff>41275</xdr:rowOff>
    </xdr:to>
    <xdr:sp macro="" textlink="">
      <xdr:nvSpPr>
        <xdr:cNvPr id="464" name="円/楕円 463"/>
        <xdr:cNvSpPr/>
      </xdr:nvSpPr>
      <xdr:spPr>
        <a:xfrm>
          <a:off x="16268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134002</xdr:rowOff>
    </xdr:from>
    <xdr:ext cx="405111" cy="259045"/>
    <xdr:sp macro="" textlink="">
      <xdr:nvSpPr>
        <xdr:cNvPr id="465" name="【児童館】&#10;有形固定資産減価償却率該当値テキスト"/>
        <xdr:cNvSpPr txBox="1"/>
      </xdr:nvSpPr>
      <xdr:spPr>
        <a:xfrm>
          <a:off x="16408400"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6" name="直線コネクタ 4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7" name="テキスト ボックス 4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8" name="直線コネクタ 4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9" name="テキスト ボックス 4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0" name="直線コネクタ 4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1" name="テキスト ボックス 4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2" name="直線コネクタ 4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3" name="テキスト ボックス 4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4" name="直線コネクタ 4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5" name="テキスト ボックス 4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489" name="直線コネクタ 488"/>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490"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491" name="直線コネクタ 49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92"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93" name="直線コネクタ 49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9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95" name="フローチャート : 判断 49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6350</xdr:rowOff>
    </xdr:from>
    <xdr:to>
      <xdr:col>32</xdr:col>
      <xdr:colOff>238125</xdr:colOff>
      <xdr:row>81</xdr:row>
      <xdr:rowOff>107950</xdr:rowOff>
    </xdr:to>
    <xdr:sp macro="" textlink="">
      <xdr:nvSpPr>
        <xdr:cNvPr id="501" name="円/楕円 500"/>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29227</xdr:rowOff>
    </xdr:from>
    <xdr:ext cx="469744" cy="259045"/>
    <xdr:sp macro="" textlink="">
      <xdr:nvSpPr>
        <xdr:cNvPr id="502" name="【児童館】&#10;一人当たり面積該当値テキスト"/>
        <xdr:cNvSpPr txBox="1"/>
      </xdr:nvSpPr>
      <xdr:spPr>
        <a:xfrm>
          <a:off x="222504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3" name="テキスト ボックス 5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27" name="直線コネクタ 526"/>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28"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29" name="直線コネクタ 528"/>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30"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31" name="直線コネクタ 53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48277</xdr:rowOff>
    </xdr:from>
    <xdr:ext cx="405111" cy="259045"/>
    <xdr:sp macro="" textlink="">
      <xdr:nvSpPr>
        <xdr:cNvPr id="532" name="【公民館】&#10;有形固定資産減価償却率平均値テキスト"/>
        <xdr:cNvSpPr txBox="1"/>
      </xdr:nvSpPr>
      <xdr:spPr>
        <a:xfrm>
          <a:off x="164084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33" name="フローチャート : 判断 532"/>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21589</xdr:rowOff>
    </xdr:from>
    <xdr:to>
      <xdr:col>23</xdr:col>
      <xdr:colOff>568325</xdr:colOff>
      <xdr:row>104</xdr:row>
      <xdr:rowOff>123189</xdr:rowOff>
    </xdr:to>
    <xdr:sp macro="" textlink="">
      <xdr:nvSpPr>
        <xdr:cNvPr id="539" name="円/楕円 538"/>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xdr:rowOff>
    </xdr:from>
    <xdr:ext cx="405111" cy="259045"/>
    <xdr:sp macro="" textlink="">
      <xdr:nvSpPr>
        <xdr:cNvPr id="540" name="【公民館】&#10;有形固定資産減価償却率該当値テキスト"/>
        <xdr:cNvSpPr txBox="1"/>
      </xdr:nvSpPr>
      <xdr:spPr>
        <a:xfrm>
          <a:off x="164084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64" name="直線コネクタ 563"/>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65"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66" name="直線コネクタ 565"/>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67"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68" name="直線コネクタ 567"/>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133366</xdr:rowOff>
    </xdr:from>
    <xdr:ext cx="469744" cy="259045"/>
    <xdr:sp macro="" textlink="">
      <xdr:nvSpPr>
        <xdr:cNvPr id="569" name="【公民館】&#10;一人当たり面積平均値テキスト"/>
        <xdr:cNvSpPr txBox="1"/>
      </xdr:nvSpPr>
      <xdr:spPr>
        <a:xfrm>
          <a:off x="22250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70" name="フローチャート : 判断 569"/>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10161</xdr:rowOff>
    </xdr:from>
    <xdr:to>
      <xdr:col>32</xdr:col>
      <xdr:colOff>238125</xdr:colOff>
      <xdr:row>99</xdr:row>
      <xdr:rowOff>111761</xdr:rowOff>
    </xdr:to>
    <xdr:sp macro="" textlink="">
      <xdr:nvSpPr>
        <xdr:cNvPr id="576" name="円/楕円 575"/>
        <xdr:cNvSpPr/>
      </xdr:nvSpPr>
      <xdr:spPr>
        <a:xfrm>
          <a:off x="22110700" y="16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134638</xdr:rowOff>
    </xdr:from>
    <xdr:ext cx="469744" cy="259045"/>
    <xdr:sp macro="" textlink="">
      <xdr:nvSpPr>
        <xdr:cNvPr id="577" name="【公民館】&#10;一人当たり面積該当値テキスト"/>
        <xdr:cNvSpPr txBox="1"/>
      </xdr:nvSpPr>
      <xdr:spPr>
        <a:xfrm>
          <a:off x="22250400"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8" name="正方形/長方形 57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0" name="テキスト ボックス 57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類似団体と比較して特に有形固定資産減価償却率が高くなっている施設は、保育所、児童館、図書館で、特に低くなっている施設は、公営住宅、市民会館です。</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公営住宅は、北斗・新北斗団地の建替・改修事業を進めているため、有形固定資産減価償却率は下降傾向にあります。市民会館は、平成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年度に建替えを行なったため、有形固定資産減価償却率は</a:t>
          </a:r>
          <a:r>
            <a:rPr kumimoji="1" lang="en-US" altLang="ja-JP" sz="1400">
              <a:solidFill>
                <a:schemeClr val="dk1"/>
              </a:solidFill>
              <a:latin typeface="+mn-lt"/>
              <a:ea typeface="+mn-ea"/>
              <a:cs typeface="+mn-cs"/>
            </a:rPr>
            <a:t>0</a:t>
          </a:r>
          <a:r>
            <a:rPr kumimoji="1" lang="ja-JP" altLang="ja-JP" sz="1400">
              <a:solidFill>
                <a:schemeClr val="dk1"/>
              </a:solidFill>
              <a:latin typeface="+mn-lt"/>
              <a:ea typeface="+mn-ea"/>
              <a:cs typeface="+mn-cs"/>
            </a:rPr>
            <a:t>％となりました。</a:t>
          </a:r>
          <a:endParaRPr kumimoji="1" lang="en-US" altLang="ja-JP" sz="1400">
            <a:solidFill>
              <a:schemeClr val="dk1"/>
            </a:solidFill>
            <a:latin typeface="+mn-lt"/>
            <a:ea typeface="+mn-ea"/>
            <a:cs typeface="+mn-cs"/>
          </a:endParaRPr>
        </a:p>
        <a:p>
          <a:pPr eaLnBrk="1" fontAlgn="auto" latinLnBrk="0" hangingPunct="1"/>
          <a:r>
            <a:rPr kumimoji="1" lang="ja-JP" altLang="ja-JP" sz="1400">
              <a:solidFill>
                <a:schemeClr val="dk1"/>
              </a:solidFill>
              <a:latin typeface="+mn-lt"/>
              <a:ea typeface="+mn-ea"/>
              <a:cs typeface="+mn-cs"/>
            </a:rPr>
            <a:t>今後、個別施設計画の策定に向けた準備を進め、適切な施設の維持管理及び更新を行なってまいります。</a:t>
          </a:r>
          <a:endParaRPr lang="ja-JP" altLang="ja-JP" sz="18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170180</xdr:rowOff>
    </xdr:from>
    <xdr:to>
      <xdr:col>6</xdr:col>
      <xdr:colOff>561975</xdr:colOff>
      <xdr:row>34</xdr:row>
      <xdr:rowOff>100330</xdr:rowOff>
    </xdr:to>
    <xdr:sp macro="" textlink="">
      <xdr:nvSpPr>
        <xdr:cNvPr id="69" name="円/楕円 68"/>
        <xdr:cNvSpPr/>
      </xdr:nvSpPr>
      <xdr:spPr>
        <a:xfrm>
          <a:off x="4584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100347</xdr:rowOff>
    </xdr:from>
    <xdr:ext cx="405111" cy="259045"/>
    <xdr:sp macro="" textlink="">
      <xdr:nvSpPr>
        <xdr:cNvPr id="70" name="【図書館】&#10;有形固定資産減価償却率該当値テキスト"/>
        <xdr:cNvSpPr txBox="1"/>
      </xdr:nvSpPr>
      <xdr:spPr>
        <a:xfrm>
          <a:off x="4724400" y="575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109962</xdr:rowOff>
    </xdr:from>
    <xdr:ext cx="469744" cy="259045"/>
    <xdr:sp macro="" textlink="">
      <xdr:nvSpPr>
        <xdr:cNvPr id="102" name="【図書館】&#10;一人当たり面積平均値テキスト"/>
        <xdr:cNvSpPr txBox="1"/>
      </xdr:nvSpPr>
      <xdr:spPr>
        <a:xfrm>
          <a:off x="10566400" y="679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9" name="円/楕円 108"/>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64605</xdr:rowOff>
    </xdr:from>
    <xdr:ext cx="469744" cy="259045"/>
    <xdr:sp macro="" textlink="">
      <xdr:nvSpPr>
        <xdr:cNvPr id="110" name="【図書館】&#10;一人当たり面積該当値テキスト"/>
        <xdr:cNvSpPr txBox="1"/>
      </xdr:nvSpPr>
      <xdr:spPr>
        <a:xfrm>
          <a:off x="105664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43832</xdr:rowOff>
    </xdr:from>
    <xdr:ext cx="405111" cy="259045"/>
    <xdr:sp macro="" textlink="">
      <xdr:nvSpPr>
        <xdr:cNvPr id="140" name="【体育館・プール】&#10;有形固定資産減価償却率平均値テキスト"/>
        <xdr:cNvSpPr txBox="1"/>
      </xdr:nvSpPr>
      <xdr:spPr>
        <a:xfrm>
          <a:off x="47244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118745</xdr:rowOff>
    </xdr:from>
    <xdr:to>
      <xdr:col>6</xdr:col>
      <xdr:colOff>561975</xdr:colOff>
      <xdr:row>60</xdr:row>
      <xdr:rowOff>48895</xdr:rowOff>
    </xdr:to>
    <xdr:sp macro="" textlink="">
      <xdr:nvSpPr>
        <xdr:cNvPr id="147" name="円/楕円 146"/>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141622</xdr:rowOff>
    </xdr:from>
    <xdr:ext cx="405111" cy="259045"/>
    <xdr:sp macro="" textlink="">
      <xdr:nvSpPr>
        <xdr:cNvPr id="148" name="【体育館・プール】&#10;有形固定資産減価償却率該当値テキスト"/>
        <xdr:cNvSpPr txBox="1"/>
      </xdr:nvSpPr>
      <xdr:spPr>
        <a:xfrm>
          <a:off x="47244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28211</xdr:rowOff>
    </xdr:from>
    <xdr:ext cx="469744" cy="259045"/>
    <xdr:sp macro="" textlink="">
      <xdr:nvSpPr>
        <xdr:cNvPr id="175" name="【体育館・プール】&#10;一人当たり面積平均値テキスト"/>
        <xdr:cNvSpPr txBox="1"/>
      </xdr:nvSpPr>
      <xdr:spPr>
        <a:xfrm>
          <a:off x="10566400" y="1031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54356</xdr:rowOff>
    </xdr:from>
    <xdr:to>
      <xdr:col>15</xdr:col>
      <xdr:colOff>231775</xdr:colOff>
      <xdr:row>58</xdr:row>
      <xdr:rowOff>155956</xdr:rowOff>
    </xdr:to>
    <xdr:sp macro="" textlink="">
      <xdr:nvSpPr>
        <xdr:cNvPr id="182" name="円/楕円 181"/>
        <xdr:cNvSpPr/>
      </xdr:nvSpPr>
      <xdr:spPr>
        <a:xfrm>
          <a:off x="10426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77233</xdr:rowOff>
    </xdr:from>
    <xdr:ext cx="469744" cy="259045"/>
    <xdr:sp macro="" textlink="">
      <xdr:nvSpPr>
        <xdr:cNvPr id="183" name="【体育館・プール】&#10;一人当たり面積該当値テキスト"/>
        <xdr:cNvSpPr txBox="1"/>
      </xdr:nvSpPr>
      <xdr:spPr>
        <a:xfrm>
          <a:off x="10566400" y="984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13"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113030</xdr:rowOff>
    </xdr:from>
    <xdr:to>
      <xdr:col>6</xdr:col>
      <xdr:colOff>561975</xdr:colOff>
      <xdr:row>81</xdr:row>
      <xdr:rowOff>43180</xdr:rowOff>
    </xdr:to>
    <xdr:sp macro="" textlink="">
      <xdr:nvSpPr>
        <xdr:cNvPr id="220" name="円/楕円 219"/>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135907</xdr:rowOff>
    </xdr:from>
    <xdr:ext cx="405111" cy="259045"/>
    <xdr:sp macro="" textlink="">
      <xdr:nvSpPr>
        <xdr:cNvPr id="221" name="【福祉施設】&#10;有形固定資産減価償却率該当値テキスト"/>
        <xdr:cNvSpPr txBox="1"/>
      </xdr:nvSpPr>
      <xdr:spPr>
        <a:xfrm>
          <a:off x="47244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106697</xdr:rowOff>
    </xdr:from>
    <xdr:ext cx="469744" cy="259045"/>
    <xdr:sp macro="" textlink="">
      <xdr:nvSpPr>
        <xdr:cNvPr id="250" name="【福祉施設】&#10;一人当たり面積平均値テキスト"/>
        <xdr:cNvSpPr txBox="1"/>
      </xdr:nvSpPr>
      <xdr:spPr>
        <a:xfrm>
          <a:off x="10566400" y="1416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257" name="円/楕円 256"/>
        <xdr:cNvSpPr/>
      </xdr:nvSpPr>
      <xdr:spPr>
        <a:xfrm>
          <a:off x="10426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120666</xdr:rowOff>
    </xdr:from>
    <xdr:ext cx="469744" cy="259045"/>
    <xdr:sp macro="" textlink="">
      <xdr:nvSpPr>
        <xdr:cNvPr id="258" name="【福祉施設】&#10;一人当たり面積該当値テキスト"/>
        <xdr:cNvSpPr txBox="1"/>
      </xdr:nvSpPr>
      <xdr:spPr>
        <a:xfrm>
          <a:off x="10566400"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164482</xdr:rowOff>
    </xdr:from>
    <xdr:ext cx="405111" cy="259045"/>
    <xdr:sp macro="" textlink="">
      <xdr:nvSpPr>
        <xdr:cNvPr id="287" name="【市民会館】&#10;有形固定資産減価償却率平均値テキスト"/>
        <xdr:cNvSpPr txBox="1"/>
      </xdr:nvSpPr>
      <xdr:spPr>
        <a:xfrm>
          <a:off x="4724400" y="1765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101600</xdr:rowOff>
    </xdr:from>
    <xdr:to>
      <xdr:col>6</xdr:col>
      <xdr:colOff>561975</xdr:colOff>
      <xdr:row>109</xdr:row>
      <xdr:rowOff>31750</xdr:rowOff>
    </xdr:to>
    <xdr:sp macro="" textlink="">
      <xdr:nvSpPr>
        <xdr:cNvPr id="294" name="円/楕円 293"/>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16527</xdr:rowOff>
    </xdr:from>
    <xdr:ext cx="340478" cy="259045"/>
    <xdr:sp macro="" textlink="">
      <xdr:nvSpPr>
        <xdr:cNvPr id="295" name="【市民会館】&#10;有形固定資産減価償却率該当値テキスト"/>
        <xdr:cNvSpPr txBox="1"/>
      </xdr:nvSpPr>
      <xdr:spPr>
        <a:xfrm>
          <a:off x="47244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2557</xdr:rowOff>
    </xdr:from>
    <xdr:ext cx="469744" cy="259045"/>
    <xdr:sp macro="" textlink="">
      <xdr:nvSpPr>
        <xdr:cNvPr id="322" name="【市民会館】&#10;一人当たり面積平均値テキスト"/>
        <xdr:cNvSpPr txBox="1"/>
      </xdr:nvSpPr>
      <xdr:spPr>
        <a:xfrm>
          <a:off x="10566400" y="1783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20828</xdr:rowOff>
    </xdr:from>
    <xdr:to>
      <xdr:col>15</xdr:col>
      <xdr:colOff>231775</xdr:colOff>
      <xdr:row>106</xdr:row>
      <xdr:rowOff>122428</xdr:rowOff>
    </xdr:to>
    <xdr:sp macro="" textlink="">
      <xdr:nvSpPr>
        <xdr:cNvPr id="329" name="円/楕円 328"/>
        <xdr:cNvSpPr/>
      </xdr:nvSpPr>
      <xdr:spPr>
        <a:xfrm>
          <a:off x="10426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170705</xdr:rowOff>
    </xdr:from>
    <xdr:ext cx="469744" cy="259045"/>
    <xdr:sp macro="" textlink="">
      <xdr:nvSpPr>
        <xdr:cNvPr id="330" name="【市民会館】&#10;一人当たり面積該当値テキスト"/>
        <xdr:cNvSpPr txBox="1"/>
      </xdr:nvSpPr>
      <xdr:spPr>
        <a:xfrm>
          <a:off x="105664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9" name="正方形/長方形 33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6" name="正方形/長方形 34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373" name="直線コネクタ 372"/>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374"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375" name="直線コネクタ 374"/>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376"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377" name="直線コネクタ 37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378" name="【保健センター・保健所】&#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79" name="フローチャート : 判断 378"/>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104322</xdr:rowOff>
    </xdr:from>
    <xdr:to>
      <xdr:col>23</xdr:col>
      <xdr:colOff>568325</xdr:colOff>
      <xdr:row>58</xdr:row>
      <xdr:rowOff>34472</xdr:rowOff>
    </xdr:to>
    <xdr:sp macro="" textlink="">
      <xdr:nvSpPr>
        <xdr:cNvPr id="385" name="円/楕円 384"/>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127199</xdr:rowOff>
    </xdr:from>
    <xdr:ext cx="405111" cy="259045"/>
    <xdr:sp macro="" textlink="">
      <xdr:nvSpPr>
        <xdr:cNvPr id="386" name="【保健センター・保健所】&#10;有形固定資産減価償却率該当値テキスト"/>
        <xdr:cNvSpPr txBox="1"/>
      </xdr:nvSpPr>
      <xdr:spPr>
        <a:xfrm>
          <a:off x="164084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08" name="直線コネクタ 407"/>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09"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10" name="直線コネクタ 40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11"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12" name="直線コネクタ 41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152671</xdr:rowOff>
    </xdr:from>
    <xdr:ext cx="469744" cy="259045"/>
    <xdr:sp macro="" textlink="">
      <xdr:nvSpPr>
        <xdr:cNvPr id="413" name="【保健センター・保健所】&#10;一人当たり面積平均値テキスト"/>
        <xdr:cNvSpPr txBox="1"/>
      </xdr:nvSpPr>
      <xdr:spPr>
        <a:xfrm>
          <a:off x="22250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14" name="フローチャート : 判断 41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136652</xdr:rowOff>
    </xdr:from>
    <xdr:to>
      <xdr:col>32</xdr:col>
      <xdr:colOff>238125</xdr:colOff>
      <xdr:row>63</xdr:row>
      <xdr:rowOff>66802</xdr:rowOff>
    </xdr:to>
    <xdr:sp macro="" textlink="">
      <xdr:nvSpPr>
        <xdr:cNvPr id="420" name="円/楕円 419"/>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51579</xdr:rowOff>
    </xdr:from>
    <xdr:ext cx="469744" cy="259045"/>
    <xdr:sp macro="" textlink="">
      <xdr:nvSpPr>
        <xdr:cNvPr id="421" name="【保健センター・保健所】&#10;一人当たり面積該当値テキスト"/>
        <xdr:cNvSpPr txBox="1"/>
      </xdr:nvSpPr>
      <xdr:spPr>
        <a:xfrm>
          <a:off x="222504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0" name="正方形/長方形 4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7" name="正方形/長方形 43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8" name="正方形/長方形 43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5" name="正方形/長方形 44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8" name="テキスト ボックス 4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9" name="直線コネクタ 4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0" name="テキスト ボックス 4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1" name="直線コネクタ 4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2" name="テキスト ボックス 4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3" name="直線コネクタ 4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4" name="テキスト ボックス 4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5" name="直線コネクタ 4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6" name="テキスト ボックス 45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460" name="直線コネクタ 459"/>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461"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462" name="直線コネクタ 461"/>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463"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464" name="直線コネクタ 463"/>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465"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466" name="フローチャート : 判断 465"/>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71120</xdr:rowOff>
    </xdr:from>
    <xdr:to>
      <xdr:col>23</xdr:col>
      <xdr:colOff>568325</xdr:colOff>
      <xdr:row>103</xdr:row>
      <xdr:rowOff>1270</xdr:rowOff>
    </xdr:to>
    <xdr:sp macro="" textlink="">
      <xdr:nvSpPr>
        <xdr:cNvPr id="472" name="円/楕円 471"/>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93997</xdr:rowOff>
    </xdr:from>
    <xdr:ext cx="405111" cy="259045"/>
    <xdr:sp macro="" textlink="">
      <xdr:nvSpPr>
        <xdr:cNvPr id="473" name="【庁舎】&#10;有形固定資産減価償却率該当値テキスト"/>
        <xdr:cNvSpPr txBox="1"/>
      </xdr:nvSpPr>
      <xdr:spPr>
        <a:xfrm>
          <a:off x="164084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4" name="正方形/長方形 47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1" name="正方形/長方形 48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4" name="テキスト ボックス 4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5" name="直線コネクタ 4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6" name="テキスト ボックス 4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7" name="直線コネクタ 4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8" name="テキスト ボックス 4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9" name="直線コネクタ 4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0" name="テキスト ボックス 4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1" name="直線コネクタ 4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2" name="テキスト ボックス 4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3" name="直線コネクタ 4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4" name="テキスト ボックス 4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498" name="直線コネクタ 497"/>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499"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500" name="直線コネクタ 499"/>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01"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02" name="直線コネクタ 501"/>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503"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04" name="フローチャート : 判断 503"/>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166370</xdr:rowOff>
    </xdr:from>
    <xdr:to>
      <xdr:col>32</xdr:col>
      <xdr:colOff>238125</xdr:colOff>
      <xdr:row>104</xdr:row>
      <xdr:rowOff>96520</xdr:rowOff>
    </xdr:to>
    <xdr:sp macro="" textlink="">
      <xdr:nvSpPr>
        <xdr:cNvPr id="510" name="円/楕円 509"/>
        <xdr:cNvSpPr/>
      </xdr:nvSpPr>
      <xdr:spPr>
        <a:xfrm>
          <a:off x="22110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17797</xdr:rowOff>
    </xdr:from>
    <xdr:ext cx="469744" cy="259045"/>
    <xdr:sp macro="" textlink="">
      <xdr:nvSpPr>
        <xdr:cNvPr id="511" name="【庁舎】&#10;一人当たり面積該当値テキスト"/>
        <xdr:cNvSpPr txBox="1"/>
      </xdr:nvSpPr>
      <xdr:spPr>
        <a:xfrm>
          <a:off x="222504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2" name="正方形/長方形 51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4" name="テキスト ボックス 51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類似団体と比較して特に有形固定資産減価償却率が高くなっている施設は、保育所、児童館、図書館で、特に低くなっている施設は、公営住宅、市民会館です。</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公営住宅は、北斗・新北斗団地の建替・改修事業を進めているため、有形固定資産減価償却率は下降傾向にあります。市民会館は、平成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年度に建替えを行なったため、有形固定資産減価償却率は</a:t>
          </a:r>
          <a:r>
            <a:rPr kumimoji="1" lang="en-US" altLang="ja-JP" sz="1400">
              <a:solidFill>
                <a:schemeClr val="dk1"/>
              </a:solidFill>
              <a:latin typeface="+mn-lt"/>
              <a:ea typeface="+mn-ea"/>
              <a:cs typeface="+mn-cs"/>
            </a:rPr>
            <a:t>0</a:t>
          </a:r>
          <a:r>
            <a:rPr kumimoji="1" lang="ja-JP" altLang="ja-JP" sz="1400">
              <a:solidFill>
                <a:schemeClr val="dk1"/>
              </a:solidFill>
              <a:latin typeface="+mn-lt"/>
              <a:ea typeface="+mn-ea"/>
              <a:cs typeface="+mn-cs"/>
            </a:rPr>
            <a:t>％となりました。</a:t>
          </a:r>
          <a:endParaRPr kumimoji="1" lang="en-US" altLang="ja-JP" sz="1400">
            <a:solidFill>
              <a:schemeClr val="dk1"/>
            </a:solidFill>
            <a:latin typeface="+mn-lt"/>
            <a:ea typeface="+mn-ea"/>
            <a:cs typeface="+mn-cs"/>
          </a:endParaRPr>
        </a:p>
        <a:p>
          <a:pPr eaLnBrk="1" fontAlgn="auto" latinLnBrk="0" hangingPunct="1"/>
          <a:r>
            <a:rPr kumimoji="1" lang="ja-JP" altLang="ja-JP" sz="1400">
              <a:solidFill>
                <a:schemeClr val="dk1"/>
              </a:solidFill>
              <a:latin typeface="+mn-lt"/>
              <a:ea typeface="+mn-ea"/>
              <a:cs typeface="+mn-cs"/>
            </a:rPr>
            <a:t>今後、個別施設計画の策定に向けた準備を進め、適切な施設の維持管理及び更新を行なってまいります。</a:t>
          </a:r>
          <a:endParaRPr lang="ja-JP"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数値は</a:t>
          </a:r>
          <a:r>
            <a:rPr kumimoji="1" lang="en-US" altLang="ja-JP" sz="1200">
              <a:solidFill>
                <a:schemeClr val="dk1"/>
              </a:solidFill>
              <a:latin typeface="+mn-lt"/>
              <a:ea typeface="+mn-ea"/>
              <a:cs typeface="+mn-cs"/>
            </a:rPr>
            <a:t>0.27</a:t>
          </a:r>
          <a:r>
            <a:rPr kumimoji="1" lang="ja-JP" altLang="ja-JP" sz="1200">
              <a:solidFill>
                <a:schemeClr val="dk1"/>
              </a:solidFill>
              <a:latin typeface="+mn-lt"/>
              <a:ea typeface="+mn-ea"/>
              <a:cs typeface="+mn-cs"/>
            </a:rPr>
            <a:t>でここ数年横ばいになっています。</a:t>
          </a:r>
          <a:endParaRPr kumimoji="1" lang="en-US" altLang="ja-JP" sz="1200">
            <a:solidFill>
              <a:schemeClr val="dk1"/>
            </a:solidFill>
            <a:latin typeface="+mn-lt"/>
            <a:ea typeface="+mn-ea"/>
            <a:cs typeface="+mn-cs"/>
          </a:endParaRPr>
        </a:p>
        <a:p>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景気の低迷や人口減少、高齢化の進行などにより、類似団体平均を下回っています。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今後、指数の大幅な改善は見込める状況にありませんが、地域振興の推進のため、市税等の自主財源の確保に努めるとともに、行政の効率化、財政の健全化を図っていきます。</a:t>
          </a:r>
          <a:endParaRPr kumimoji="1" lang="en-US"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数値はここ数年で横ばいで、いずれも類似団体平均を下回っています。</a:t>
          </a:r>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しかしながら、本市の収入の約</a:t>
          </a:r>
          <a:r>
            <a:rPr kumimoji="1" lang="en-US" altLang="ja-JP" sz="1200" b="0" i="0" baseline="0">
              <a:solidFill>
                <a:schemeClr val="dk1"/>
              </a:solidFill>
              <a:latin typeface="+mn-lt"/>
              <a:ea typeface="+mn-ea"/>
              <a:cs typeface="+mn-cs"/>
            </a:rPr>
            <a:t>40</a:t>
          </a:r>
          <a:r>
            <a:rPr kumimoji="1" lang="ja-JP" altLang="ja-JP" sz="1200" b="0" i="0" baseline="0">
              <a:solidFill>
                <a:schemeClr val="dk1"/>
              </a:solidFill>
              <a:latin typeface="+mn-lt"/>
              <a:ea typeface="+mn-ea"/>
              <a:cs typeface="+mn-cs"/>
            </a:rPr>
            <a:t>％は地方交付税が占めており、交付税の動向によっては、財政の硬直化が進む事が想定されますので、引き続き経常経費の抑制に努めていきます。</a:t>
          </a:r>
          <a:endParaRPr kumimoji="1"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11854</xdr:rowOff>
    </xdr:from>
    <xdr:to>
      <xdr:col>7</xdr:col>
      <xdr:colOff>152400</xdr:colOff>
      <xdr:row>59</xdr:row>
      <xdr:rowOff>92287</xdr:rowOff>
    </xdr:to>
    <xdr:cxnSp macro="">
      <xdr:nvCxnSpPr>
        <xdr:cNvPr id="131" name="直線コネクタ 130"/>
        <xdr:cNvCxnSpPr/>
      </xdr:nvCxnSpPr>
      <xdr:spPr>
        <a:xfrm>
          <a:off x="4114800" y="101274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11854</xdr:rowOff>
    </xdr:from>
    <xdr:to>
      <xdr:col>6</xdr:col>
      <xdr:colOff>0</xdr:colOff>
      <xdr:row>59</xdr:row>
      <xdr:rowOff>56092</xdr:rowOff>
    </xdr:to>
    <xdr:cxnSp macro="">
      <xdr:nvCxnSpPr>
        <xdr:cNvPr id="134" name="直線コネクタ 133"/>
        <xdr:cNvCxnSpPr/>
      </xdr:nvCxnSpPr>
      <xdr:spPr>
        <a:xfrm flipV="1">
          <a:off x="3225800" y="101274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171238</xdr:rowOff>
    </xdr:from>
    <xdr:to>
      <xdr:col>4</xdr:col>
      <xdr:colOff>482600</xdr:colOff>
      <xdr:row>59</xdr:row>
      <xdr:rowOff>56092</xdr:rowOff>
    </xdr:to>
    <xdr:cxnSp macro="">
      <xdr:nvCxnSpPr>
        <xdr:cNvPr id="137" name="直線コネクタ 136"/>
        <xdr:cNvCxnSpPr/>
      </xdr:nvCxnSpPr>
      <xdr:spPr>
        <a:xfrm>
          <a:off x="2336800" y="101153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171238</xdr:rowOff>
    </xdr:from>
    <xdr:to>
      <xdr:col>3</xdr:col>
      <xdr:colOff>279400</xdr:colOff>
      <xdr:row>59</xdr:row>
      <xdr:rowOff>56092</xdr:rowOff>
    </xdr:to>
    <xdr:cxnSp macro="">
      <xdr:nvCxnSpPr>
        <xdr:cNvPr id="140" name="直線コネクタ 139"/>
        <xdr:cNvCxnSpPr/>
      </xdr:nvCxnSpPr>
      <xdr:spPr>
        <a:xfrm flipV="1">
          <a:off x="1447800" y="101153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41487</xdr:rowOff>
    </xdr:from>
    <xdr:to>
      <xdr:col>7</xdr:col>
      <xdr:colOff>203200</xdr:colOff>
      <xdr:row>59</xdr:row>
      <xdr:rowOff>143087</xdr:rowOff>
    </xdr:to>
    <xdr:sp macro="" textlink="">
      <xdr:nvSpPr>
        <xdr:cNvPr id="150" name="円/楕円 149"/>
        <xdr:cNvSpPr/>
      </xdr:nvSpPr>
      <xdr:spPr>
        <a:xfrm>
          <a:off x="4902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58014</xdr:rowOff>
    </xdr:from>
    <xdr:ext cx="762000" cy="259045"/>
    <xdr:sp macro="" textlink="">
      <xdr:nvSpPr>
        <xdr:cNvPr id="151" name="財政構造の弾力性該当値テキスト"/>
        <xdr:cNvSpPr txBox="1"/>
      </xdr:nvSpPr>
      <xdr:spPr>
        <a:xfrm>
          <a:off x="5041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132504</xdr:rowOff>
    </xdr:from>
    <xdr:to>
      <xdr:col>6</xdr:col>
      <xdr:colOff>50800</xdr:colOff>
      <xdr:row>59</xdr:row>
      <xdr:rowOff>62654</xdr:rowOff>
    </xdr:to>
    <xdr:sp macro="" textlink="">
      <xdr:nvSpPr>
        <xdr:cNvPr id="152" name="円/楕円 151"/>
        <xdr:cNvSpPr/>
      </xdr:nvSpPr>
      <xdr:spPr>
        <a:xfrm>
          <a:off x="4064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72831</xdr:rowOff>
    </xdr:from>
    <xdr:ext cx="736600" cy="259045"/>
    <xdr:sp macro="" textlink="">
      <xdr:nvSpPr>
        <xdr:cNvPr id="153" name="テキスト ボックス 152"/>
        <xdr:cNvSpPr txBox="1"/>
      </xdr:nvSpPr>
      <xdr:spPr>
        <a:xfrm>
          <a:off x="3733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5292</xdr:rowOff>
    </xdr:from>
    <xdr:to>
      <xdr:col>4</xdr:col>
      <xdr:colOff>533400</xdr:colOff>
      <xdr:row>59</xdr:row>
      <xdr:rowOff>106892</xdr:rowOff>
    </xdr:to>
    <xdr:sp macro="" textlink="">
      <xdr:nvSpPr>
        <xdr:cNvPr id="154" name="円/楕円 153"/>
        <xdr:cNvSpPr/>
      </xdr:nvSpPr>
      <xdr:spPr>
        <a:xfrm>
          <a:off x="3175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117069</xdr:rowOff>
    </xdr:from>
    <xdr:ext cx="762000" cy="259045"/>
    <xdr:sp macro="" textlink="">
      <xdr:nvSpPr>
        <xdr:cNvPr id="155" name="テキスト ボックス 154"/>
        <xdr:cNvSpPr txBox="1"/>
      </xdr:nvSpPr>
      <xdr:spPr>
        <a:xfrm>
          <a:off x="2844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120438</xdr:rowOff>
    </xdr:from>
    <xdr:to>
      <xdr:col>3</xdr:col>
      <xdr:colOff>330200</xdr:colOff>
      <xdr:row>59</xdr:row>
      <xdr:rowOff>50588</xdr:rowOff>
    </xdr:to>
    <xdr:sp macro="" textlink="">
      <xdr:nvSpPr>
        <xdr:cNvPr id="156" name="円/楕円 155"/>
        <xdr:cNvSpPr/>
      </xdr:nvSpPr>
      <xdr:spPr>
        <a:xfrm>
          <a:off x="2286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60765</xdr:rowOff>
    </xdr:from>
    <xdr:ext cx="762000" cy="259045"/>
    <xdr:sp macro="" textlink="">
      <xdr:nvSpPr>
        <xdr:cNvPr id="157" name="テキスト ボックス 156"/>
        <xdr:cNvSpPr txBox="1"/>
      </xdr:nvSpPr>
      <xdr:spPr>
        <a:xfrm>
          <a:off x="1955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5292</xdr:rowOff>
    </xdr:from>
    <xdr:to>
      <xdr:col>2</xdr:col>
      <xdr:colOff>127000</xdr:colOff>
      <xdr:row>59</xdr:row>
      <xdr:rowOff>106892</xdr:rowOff>
    </xdr:to>
    <xdr:sp macro="" textlink="">
      <xdr:nvSpPr>
        <xdr:cNvPr id="158" name="円/楕円 157"/>
        <xdr:cNvSpPr/>
      </xdr:nvSpPr>
      <xdr:spPr>
        <a:xfrm>
          <a:off x="1397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117069</xdr:rowOff>
    </xdr:from>
    <xdr:ext cx="762000" cy="259045"/>
    <xdr:sp macro="" textlink="">
      <xdr:nvSpPr>
        <xdr:cNvPr id="159" name="テキスト ボックス 158"/>
        <xdr:cNvSpPr txBox="1"/>
      </xdr:nvSpPr>
      <xdr:spPr>
        <a:xfrm>
          <a:off x="1066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[223,617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人口１人当たりの人件費・物件費等の決算額は</a:t>
          </a:r>
          <a:r>
            <a:rPr kumimoji="1" lang="en-US" altLang="ja-JP" sz="1200" b="0" i="0" baseline="0">
              <a:solidFill>
                <a:schemeClr val="dk1"/>
              </a:solidFill>
              <a:latin typeface="+mn-lt"/>
              <a:ea typeface="+mn-ea"/>
              <a:cs typeface="+mn-cs"/>
            </a:rPr>
            <a:t>223,617</a:t>
          </a:r>
          <a:r>
            <a:rPr kumimoji="1" lang="ja-JP" altLang="ja-JP" sz="1200" b="0" i="0" baseline="0">
              <a:solidFill>
                <a:schemeClr val="dk1"/>
              </a:solidFill>
              <a:latin typeface="+mn-lt"/>
              <a:ea typeface="+mn-ea"/>
              <a:cs typeface="+mn-cs"/>
            </a:rPr>
            <a:t>円となり、類似団体と比較して、高い状態が続いています。</a:t>
          </a:r>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類似団体と比較して、多雪地域であり、除雪経費や道路維持補修の経費が必要となる分、一人当たり維持補修費が高くなる傾向があると思われます。</a:t>
          </a:r>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また、人件費については、引き続き、新・名寄市行財政改革推進計画に基づいた職員数の削減による人件費の抑制に努めます。</a:t>
          </a:r>
          <a:endParaRPr kumimoji="1" lang="en-US" altLang="ja-JP" sz="12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119697</xdr:rowOff>
    </xdr:from>
    <xdr:to>
      <xdr:col>7</xdr:col>
      <xdr:colOff>152400</xdr:colOff>
      <xdr:row>86</xdr:row>
      <xdr:rowOff>50259</xdr:rowOff>
    </xdr:to>
    <xdr:cxnSp macro="">
      <xdr:nvCxnSpPr>
        <xdr:cNvPr id="194" name="直線コネクタ 193"/>
        <xdr:cNvCxnSpPr/>
      </xdr:nvCxnSpPr>
      <xdr:spPr>
        <a:xfrm>
          <a:off x="4114800" y="14692947"/>
          <a:ext cx="8382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11601</xdr:rowOff>
    </xdr:from>
    <xdr:to>
      <xdr:col>6</xdr:col>
      <xdr:colOff>0</xdr:colOff>
      <xdr:row>85</xdr:row>
      <xdr:rowOff>119697</xdr:rowOff>
    </xdr:to>
    <xdr:cxnSp macro="">
      <xdr:nvCxnSpPr>
        <xdr:cNvPr id="197" name="直線コネクタ 196"/>
        <xdr:cNvCxnSpPr/>
      </xdr:nvCxnSpPr>
      <xdr:spPr>
        <a:xfrm>
          <a:off x="3225800" y="14584851"/>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4113</xdr:rowOff>
    </xdr:from>
    <xdr:to>
      <xdr:col>4</xdr:col>
      <xdr:colOff>482600</xdr:colOff>
      <xdr:row>85</xdr:row>
      <xdr:rowOff>11601</xdr:rowOff>
    </xdr:to>
    <xdr:cxnSp macro="">
      <xdr:nvCxnSpPr>
        <xdr:cNvPr id="200" name="直線コネクタ 199"/>
        <xdr:cNvCxnSpPr/>
      </xdr:nvCxnSpPr>
      <xdr:spPr>
        <a:xfrm>
          <a:off x="2336800" y="14577363"/>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4113</xdr:rowOff>
    </xdr:from>
    <xdr:to>
      <xdr:col>3</xdr:col>
      <xdr:colOff>279400</xdr:colOff>
      <xdr:row>85</xdr:row>
      <xdr:rowOff>17022</xdr:rowOff>
    </xdr:to>
    <xdr:cxnSp macro="">
      <xdr:nvCxnSpPr>
        <xdr:cNvPr id="203" name="直線コネクタ 202"/>
        <xdr:cNvCxnSpPr/>
      </xdr:nvCxnSpPr>
      <xdr:spPr>
        <a:xfrm flipV="1">
          <a:off x="1447800" y="14577363"/>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170909</xdr:rowOff>
    </xdr:from>
    <xdr:to>
      <xdr:col>7</xdr:col>
      <xdr:colOff>203200</xdr:colOff>
      <xdr:row>86</xdr:row>
      <xdr:rowOff>101059</xdr:rowOff>
    </xdr:to>
    <xdr:sp macro="" textlink="">
      <xdr:nvSpPr>
        <xdr:cNvPr id="213" name="円/楕円 212"/>
        <xdr:cNvSpPr/>
      </xdr:nvSpPr>
      <xdr:spPr>
        <a:xfrm>
          <a:off x="4902200" y="147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142986</xdr:rowOff>
    </xdr:from>
    <xdr:ext cx="762000" cy="259045"/>
    <xdr:sp macro="" textlink="">
      <xdr:nvSpPr>
        <xdr:cNvPr id="214" name="人件費・物件費等の状況該当値テキスト"/>
        <xdr:cNvSpPr txBox="1"/>
      </xdr:nvSpPr>
      <xdr:spPr>
        <a:xfrm>
          <a:off x="5041900" y="147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223,617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68897</xdr:rowOff>
    </xdr:from>
    <xdr:to>
      <xdr:col>6</xdr:col>
      <xdr:colOff>50800</xdr:colOff>
      <xdr:row>85</xdr:row>
      <xdr:rowOff>170497</xdr:rowOff>
    </xdr:to>
    <xdr:sp macro="" textlink="">
      <xdr:nvSpPr>
        <xdr:cNvPr id="215" name="円/楕円 214"/>
        <xdr:cNvSpPr/>
      </xdr:nvSpPr>
      <xdr:spPr>
        <a:xfrm>
          <a:off x="4064000" y="1464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155274</xdr:rowOff>
    </xdr:from>
    <xdr:ext cx="736600" cy="259045"/>
    <xdr:sp macro="" textlink="">
      <xdr:nvSpPr>
        <xdr:cNvPr id="216" name="テキスト ボックス 215"/>
        <xdr:cNvSpPr txBox="1"/>
      </xdr:nvSpPr>
      <xdr:spPr>
        <a:xfrm>
          <a:off x="3733800" y="1472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132251</xdr:rowOff>
    </xdr:from>
    <xdr:to>
      <xdr:col>4</xdr:col>
      <xdr:colOff>533400</xdr:colOff>
      <xdr:row>85</xdr:row>
      <xdr:rowOff>62401</xdr:rowOff>
    </xdr:to>
    <xdr:sp macro="" textlink="">
      <xdr:nvSpPr>
        <xdr:cNvPr id="217" name="円/楕円 216"/>
        <xdr:cNvSpPr/>
      </xdr:nvSpPr>
      <xdr:spPr>
        <a:xfrm>
          <a:off x="3175000" y="145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47178</xdr:rowOff>
    </xdr:from>
    <xdr:ext cx="762000" cy="259045"/>
    <xdr:sp macro="" textlink="">
      <xdr:nvSpPr>
        <xdr:cNvPr id="218" name="テキスト ボックス 217"/>
        <xdr:cNvSpPr txBox="1"/>
      </xdr:nvSpPr>
      <xdr:spPr>
        <a:xfrm>
          <a:off x="2844800" y="146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124763</xdr:rowOff>
    </xdr:from>
    <xdr:to>
      <xdr:col>3</xdr:col>
      <xdr:colOff>330200</xdr:colOff>
      <xdr:row>85</xdr:row>
      <xdr:rowOff>54913</xdr:rowOff>
    </xdr:to>
    <xdr:sp macro="" textlink="">
      <xdr:nvSpPr>
        <xdr:cNvPr id="219" name="円/楕円 218"/>
        <xdr:cNvSpPr/>
      </xdr:nvSpPr>
      <xdr:spPr>
        <a:xfrm>
          <a:off x="2286000" y="145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39690</xdr:rowOff>
    </xdr:from>
    <xdr:ext cx="762000" cy="259045"/>
    <xdr:sp macro="" textlink="">
      <xdr:nvSpPr>
        <xdr:cNvPr id="220" name="テキスト ボックス 219"/>
        <xdr:cNvSpPr txBox="1"/>
      </xdr:nvSpPr>
      <xdr:spPr>
        <a:xfrm>
          <a:off x="1955800" y="146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196,564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137672</xdr:rowOff>
    </xdr:from>
    <xdr:to>
      <xdr:col>2</xdr:col>
      <xdr:colOff>127000</xdr:colOff>
      <xdr:row>85</xdr:row>
      <xdr:rowOff>67822</xdr:rowOff>
    </xdr:to>
    <xdr:sp macro="" textlink="">
      <xdr:nvSpPr>
        <xdr:cNvPr id="221" name="円/楕円 220"/>
        <xdr:cNvSpPr/>
      </xdr:nvSpPr>
      <xdr:spPr>
        <a:xfrm>
          <a:off x="1397000" y="14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52599</xdr:rowOff>
    </xdr:from>
    <xdr:ext cx="762000" cy="259045"/>
    <xdr:sp macro="" textlink="">
      <xdr:nvSpPr>
        <xdr:cNvPr id="222" name="テキスト ボックス 221"/>
        <xdr:cNvSpPr txBox="1"/>
      </xdr:nvSpPr>
      <xdr:spPr>
        <a:xfrm>
          <a:off x="1066800" y="146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latin typeface="+mn-lt"/>
              <a:ea typeface="+mn-ea"/>
              <a:cs typeface="+mn-cs"/>
            </a:rPr>
            <a:t>ラスパイレス指数は、前年度より</a:t>
          </a:r>
          <a:r>
            <a:rPr lang="en-US" altLang="ja-JP" sz="1200" b="0" i="0">
              <a:solidFill>
                <a:schemeClr val="dk1"/>
              </a:solidFill>
              <a:latin typeface="+mn-lt"/>
              <a:ea typeface="+mn-ea"/>
              <a:cs typeface="+mn-cs"/>
            </a:rPr>
            <a:t>0.3</a:t>
          </a:r>
          <a:r>
            <a:rPr lang="ja-JP" altLang="ja-JP" sz="1200" b="0" i="0">
              <a:solidFill>
                <a:schemeClr val="dk1"/>
              </a:solidFill>
              <a:latin typeface="+mn-lt"/>
              <a:ea typeface="+mn-ea"/>
              <a:cs typeface="+mn-cs"/>
            </a:rPr>
            <a:t>ポイント上がって</a:t>
          </a:r>
          <a:r>
            <a:rPr lang="en-US" altLang="ja-JP" sz="1200" b="0" i="0">
              <a:solidFill>
                <a:schemeClr val="dk1"/>
              </a:solidFill>
              <a:latin typeface="+mn-lt"/>
              <a:ea typeface="+mn-ea"/>
              <a:cs typeface="+mn-cs"/>
            </a:rPr>
            <a:t>101.4</a:t>
          </a:r>
          <a:r>
            <a:rPr lang="ja-JP" altLang="ja-JP" sz="1200" b="0" i="0">
              <a:solidFill>
                <a:schemeClr val="dk1"/>
              </a:solidFill>
              <a:latin typeface="+mn-lt"/>
              <a:ea typeface="+mn-ea"/>
              <a:cs typeface="+mn-cs"/>
            </a:rPr>
            <a:t>となりました。</a:t>
          </a:r>
          <a:endParaRPr lang="en-US" altLang="ja-JP" sz="1200" b="0" i="0">
            <a:solidFill>
              <a:schemeClr val="dk1"/>
            </a:solidFill>
            <a:latin typeface="+mn-lt"/>
            <a:ea typeface="+mn-ea"/>
            <a:cs typeface="+mn-cs"/>
          </a:endParaRPr>
        </a:p>
        <a:p>
          <a:endParaRPr lang="en-US" altLang="ja-JP" sz="1200" b="0" i="0">
            <a:solidFill>
              <a:schemeClr val="dk1"/>
            </a:solidFill>
            <a:latin typeface="+mn-lt"/>
            <a:ea typeface="+mn-ea"/>
            <a:cs typeface="+mn-cs"/>
          </a:endParaRPr>
        </a:p>
        <a:p>
          <a:r>
            <a:rPr lang="ja-JP" altLang="ja-JP" sz="1200" b="0" i="0">
              <a:solidFill>
                <a:schemeClr val="dk1"/>
              </a:solidFill>
              <a:latin typeface="+mn-lt"/>
              <a:ea typeface="+mn-ea"/>
              <a:cs typeface="+mn-cs"/>
            </a:rPr>
            <a:t>増加した主な要因として、国が</a:t>
          </a:r>
          <a:r>
            <a:rPr lang="en-US" altLang="ja-JP" sz="1200" b="0" i="0">
              <a:solidFill>
                <a:schemeClr val="dk1"/>
              </a:solidFill>
              <a:latin typeface="+mn-lt"/>
              <a:ea typeface="+mn-ea"/>
              <a:cs typeface="+mn-cs"/>
            </a:rPr>
            <a:t>H27.4.1</a:t>
          </a:r>
          <a:r>
            <a:rPr lang="ja-JP" altLang="ja-JP" sz="1200" b="0" i="0">
              <a:solidFill>
                <a:schemeClr val="dk1"/>
              </a:solidFill>
              <a:latin typeface="+mn-lt"/>
              <a:ea typeface="+mn-ea"/>
              <a:cs typeface="+mn-cs"/>
            </a:rPr>
            <a:t>に給与制度の総合的見直しを実施したことなどが挙げられます。</a:t>
          </a:r>
          <a:endParaRPr kumimoji="1" lang="ja-JP" altLang="ja-JP" sz="12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154687</xdr:rowOff>
    </xdr:from>
    <xdr:to>
      <xdr:col>24</xdr:col>
      <xdr:colOff>558800</xdr:colOff>
      <xdr:row>86</xdr:row>
      <xdr:rowOff>169163</xdr:rowOff>
    </xdr:to>
    <xdr:cxnSp macro="">
      <xdr:nvCxnSpPr>
        <xdr:cNvPr id="254" name="直線コネクタ 253"/>
        <xdr:cNvCxnSpPr/>
      </xdr:nvCxnSpPr>
      <xdr:spPr>
        <a:xfrm>
          <a:off x="16179800" y="14899387"/>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154687</xdr:rowOff>
    </xdr:to>
    <xdr:cxnSp macro="">
      <xdr:nvCxnSpPr>
        <xdr:cNvPr id="257" name="直線コネクタ 256"/>
        <xdr:cNvCxnSpPr/>
      </xdr:nvCxnSpPr>
      <xdr:spPr>
        <a:xfrm>
          <a:off x="15290800" y="14822170"/>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120650</xdr:rowOff>
    </xdr:to>
    <xdr:cxnSp macro="">
      <xdr:nvCxnSpPr>
        <xdr:cNvPr id="260" name="直線コネクタ 259"/>
        <xdr:cNvCxnSpPr/>
      </xdr:nvCxnSpPr>
      <xdr:spPr>
        <a:xfrm flipV="1">
          <a:off x="14401800" y="148221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135128</xdr:rowOff>
    </xdr:to>
    <xdr:cxnSp macro="">
      <xdr:nvCxnSpPr>
        <xdr:cNvPr id="263" name="直線コネクタ 262"/>
        <xdr:cNvCxnSpPr/>
      </xdr:nvCxnSpPr>
      <xdr:spPr>
        <a:xfrm flipV="1">
          <a:off x="13512800" y="152082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118363</xdr:rowOff>
    </xdr:from>
    <xdr:to>
      <xdr:col>24</xdr:col>
      <xdr:colOff>609600</xdr:colOff>
      <xdr:row>87</xdr:row>
      <xdr:rowOff>48513</xdr:rowOff>
    </xdr:to>
    <xdr:sp macro="" textlink="">
      <xdr:nvSpPr>
        <xdr:cNvPr id="273" name="円/楕円 272"/>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14240</xdr:rowOff>
    </xdr:from>
    <xdr:ext cx="762000" cy="259045"/>
    <xdr:sp macro="" textlink="">
      <xdr:nvSpPr>
        <xdr:cNvPr id="274" name="給与水準   （国との比較）該当値テキスト"/>
        <xdr:cNvSpPr txBox="1"/>
      </xdr:nvSpPr>
      <xdr:spPr>
        <a:xfrm>
          <a:off x="17106900" y="147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103887</xdr:rowOff>
    </xdr:from>
    <xdr:to>
      <xdr:col>23</xdr:col>
      <xdr:colOff>457200</xdr:colOff>
      <xdr:row>87</xdr:row>
      <xdr:rowOff>34037</xdr:rowOff>
    </xdr:to>
    <xdr:sp macro="" textlink="">
      <xdr:nvSpPr>
        <xdr:cNvPr id="275" name="円/楕円 274"/>
        <xdr:cNvSpPr/>
      </xdr:nvSpPr>
      <xdr:spPr>
        <a:xfrm>
          <a:off x="16129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18814</xdr:rowOff>
    </xdr:from>
    <xdr:ext cx="736600" cy="259045"/>
    <xdr:sp macro="" textlink="">
      <xdr:nvSpPr>
        <xdr:cNvPr id="276" name="テキスト ボックス 275"/>
        <xdr:cNvSpPr txBox="1"/>
      </xdr:nvSpPr>
      <xdr:spPr>
        <a:xfrm>
          <a:off x="15798800" y="1493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7" name="円/楕円 276"/>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78" name="テキスト ボックス 277"/>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9" name="円/楕円 278"/>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0" name="テキスト ボックス 279"/>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84328</xdr:rowOff>
    </xdr:from>
    <xdr:to>
      <xdr:col>19</xdr:col>
      <xdr:colOff>533400</xdr:colOff>
      <xdr:row>89</xdr:row>
      <xdr:rowOff>14478</xdr:rowOff>
    </xdr:to>
    <xdr:sp macro="" textlink="">
      <xdr:nvSpPr>
        <xdr:cNvPr id="281" name="円/楕円 280"/>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170705</xdr:rowOff>
    </xdr:from>
    <xdr:ext cx="762000" cy="259045"/>
    <xdr:sp macro="" textlink="">
      <xdr:nvSpPr>
        <xdr:cNvPr id="282" name="テキスト ボックス 281"/>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人口千人当たりの職員数については、前年度より</a:t>
          </a:r>
          <a:r>
            <a:rPr kumimoji="1" lang="en-US" altLang="ja-JP" sz="1200" b="0" i="0" baseline="0">
              <a:solidFill>
                <a:schemeClr val="dk1"/>
              </a:solidFill>
              <a:latin typeface="+mn-lt"/>
              <a:ea typeface="+mn-ea"/>
              <a:cs typeface="+mn-cs"/>
            </a:rPr>
            <a:t>0.34</a:t>
          </a:r>
          <a:r>
            <a:rPr kumimoji="1" lang="ja-JP" altLang="ja-JP" sz="1200" b="0" i="0" baseline="0">
              <a:solidFill>
                <a:schemeClr val="dk1"/>
              </a:solidFill>
              <a:latin typeface="+mn-lt"/>
              <a:ea typeface="+mn-ea"/>
              <a:cs typeface="+mn-cs"/>
            </a:rPr>
            <a:t>人増の</a:t>
          </a:r>
          <a:r>
            <a:rPr kumimoji="1" lang="en-US" altLang="ja-JP" sz="1200" b="0" i="0" baseline="0">
              <a:solidFill>
                <a:schemeClr val="dk1"/>
              </a:solidFill>
              <a:latin typeface="+mn-lt"/>
              <a:ea typeface="+mn-ea"/>
              <a:cs typeface="+mn-cs"/>
            </a:rPr>
            <a:t>12.68</a:t>
          </a:r>
          <a:r>
            <a:rPr kumimoji="1" lang="ja-JP" altLang="ja-JP" sz="1200" b="0" i="0" baseline="0">
              <a:solidFill>
                <a:schemeClr val="dk1"/>
              </a:solidFill>
              <a:latin typeface="+mn-lt"/>
              <a:ea typeface="+mn-ea"/>
              <a:cs typeface="+mn-cs"/>
            </a:rPr>
            <a:t>人となりました。</a:t>
          </a:r>
          <a:endParaRPr kumimoji="1" lang="en-US" altLang="ja-JP" sz="1200" b="0" i="0" baseline="0">
            <a:solidFill>
              <a:schemeClr val="dk1"/>
            </a:solidFill>
            <a:latin typeface="+mn-lt"/>
            <a:ea typeface="+mn-ea"/>
            <a:cs typeface="+mn-cs"/>
          </a:endParaRPr>
        </a:p>
        <a:p>
          <a:pPr eaLnBrk="1" fontAlgn="base" latinLnBrk="0" hangingPunct="1"/>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今後も、新・名寄市行財政推進計画に基づき、適正な定員管理を行ないます。</a:t>
          </a:r>
          <a:endParaRPr kumimoji="1" lang="en-US" altLang="ja-JP" sz="12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53159</xdr:rowOff>
    </xdr:from>
    <xdr:to>
      <xdr:col>24</xdr:col>
      <xdr:colOff>558800</xdr:colOff>
      <xdr:row>64</xdr:row>
      <xdr:rowOff>111760</xdr:rowOff>
    </xdr:to>
    <xdr:cxnSp macro="">
      <xdr:nvCxnSpPr>
        <xdr:cNvPr id="319" name="直線コネクタ 318"/>
        <xdr:cNvCxnSpPr/>
      </xdr:nvCxnSpPr>
      <xdr:spPr>
        <a:xfrm>
          <a:off x="16179800" y="11025959"/>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98788</xdr:rowOff>
    </xdr:from>
    <xdr:to>
      <xdr:col>23</xdr:col>
      <xdr:colOff>406400</xdr:colOff>
      <xdr:row>64</xdr:row>
      <xdr:rowOff>53159</xdr:rowOff>
    </xdr:to>
    <xdr:cxnSp macro="">
      <xdr:nvCxnSpPr>
        <xdr:cNvPr id="322" name="直線コネクタ 321"/>
        <xdr:cNvCxnSpPr/>
      </xdr:nvCxnSpPr>
      <xdr:spPr>
        <a:xfrm>
          <a:off x="15290800" y="10900138"/>
          <a:ext cx="8890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98788</xdr:rowOff>
    </xdr:from>
    <xdr:to>
      <xdr:col>22</xdr:col>
      <xdr:colOff>203200</xdr:colOff>
      <xdr:row>63</xdr:row>
      <xdr:rowOff>109129</xdr:rowOff>
    </xdr:to>
    <xdr:cxnSp macro="">
      <xdr:nvCxnSpPr>
        <xdr:cNvPr id="325" name="直線コネクタ 324"/>
        <xdr:cNvCxnSpPr/>
      </xdr:nvCxnSpPr>
      <xdr:spPr>
        <a:xfrm flipV="1">
          <a:off x="14401800" y="1090013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109129</xdr:rowOff>
    </xdr:from>
    <xdr:to>
      <xdr:col>21</xdr:col>
      <xdr:colOff>0</xdr:colOff>
      <xdr:row>63</xdr:row>
      <xdr:rowOff>134983</xdr:rowOff>
    </xdr:to>
    <xdr:cxnSp macro="">
      <xdr:nvCxnSpPr>
        <xdr:cNvPr id="328" name="直線コネクタ 327"/>
        <xdr:cNvCxnSpPr/>
      </xdr:nvCxnSpPr>
      <xdr:spPr>
        <a:xfrm flipV="1">
          <a:off x="13512800" y="1091047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60960</xdr:rowOff>
    </xdr:from>
    <xdr:to>
      <xdr:col>24</xdr:col>
      <xdr:colOff>609600</xdr:colOff>
      <xdr:row>64</xdr:row>
      <xdr:rowOff>162560</xdr:rowOff>
    </xdr:to>
    <xdr:sp macro="" textlink="">
      <xdr:nvSpPr>
        <xdr:cNvPr id="338" name="円/楕円 337"/>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33037</xdr:rowOff>
    </xdr:from>
    <xdr:ext cx="762000" cy="259045"/>
    <xdr:sp macro="" textlink="">
      <xdr:nvSpPr>
        <xdr:cNvPr id="339" name="定員管理の状況該当値テキスト"/>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2359</xdr:rowOff>
    </xdr:from>
    <xdr:to>
      <xdr:col>23</xdr:col>
      <xdr:colOff>457200</xdr:colOff>
      <xdr:row>64</xdr:row>
      <xdr:rowOff>103959</xdr:rowOff>
    </xdr:to>
    <xdr:sp macro="" textlink="">
      <xdr:nvSpPr>
        <xdr:cNvPr id="340" name="円/楕円 339"/>
        <xdr:cNvSpPr/>
      </xdr:nvSpPr>
      <xdr:spPr>
        <a:xfrm>
          <a:off x="16129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88736</xdr:rowOff>
    </xdr:from>
    <xdr:ext cx="736600" cy="259045"/>
    <xdr:sp macro="" textlink="">
      <xdr:nvSpPr>
        <xdr:cNvPr id="341" name="テキスト ボックス 340"/>
        <xdr:cNvSpPr txBox="1"/>
      </xdr:nvSpPr>
      <xdr:spPr>
        <a:xfrm>
          <a:off x="15798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47988</xdr:rowOff>
    </xdr:from>
    <xdr:to>
      <xdr:col>22</xdr:col>
      <xdr:colOff>254000</xdr:colOff>
      <xdr:row>63</xdr:row>
      <xdr:rowOff>149588</xdr:rowOff>
    </xdr:to>
    <xdr:sp macro="" textlink="">
      <xdr:nvSpPr>
        <xdr:cNvPr id="342" name="円/楕円 341"/>
        <xdr:cNvSpPr/>
      </xdr:nvSpPr>
      <xdr:spPr>
        <a:xfrm>
          <a:off x="15240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134365</xdr:rowOff>
    </xdr:from>
    <xdr:ext cx="762000" cy="259045"/>
    <xdr:sp macro="" textlink="">
      <xdr:nvSpPr>
        <xdr:cNvPr id="343" name="テキスト ボックス 342"/>
        <xdr:cNvSpPr txBox="1"/>
      </xdr:nvSpPr>
      <xdr:spPr>
        <a:xfrm>
          <a:off x="14909800" y="109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58329</xdr:rowOff>
    </xdr:from>
    <xdr:to>
      <xdr:col>21</xdr:col>
      <xdr:colOff>50800</xdr:colOff>
      <xdr:row>63</xdr:row>
      <xdr:rowOff>159929</xdr:rowOff>
    </xdr:to>
    <xdr:sp macro="" textlink="">
      <xdr:nvSpPr>
        <xdr:cNvPr id="344" name="円/楕円 343"/>
        <xdr:cNvSpPr/>
      </xdr:nvSpPr>
      <xdr:spPr>
        <a:xfrm>
          <a:off x="14351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144706</xdr:rowOff>
    </xdr:from>
    <xdr:ext cx="762000" cy="259045"/>
    <xdr:sp macro="" textlink="">
      <xdr:nvSpPr>
        <xdr:cNvPr id="345" name="テキスト ボックス 344"/>
        <xdr:cNvSpPr txBox="1"/>
      </xdr:nvSpPr>
      <xdr:spPr>
        <a:xfrm>
          <a:off x="14020800" y="1094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46" name="円/楕円 345"/>
        <xdr:cNvSpPr/>
      </xdr:nvSpPr>
      <xdr:spPr>
        <a:xfrm>
          <a:off x="13462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170560</xdr:rowOff>
    </xdr:from>
    <xdr:ext cx="762000" cy="259045"/>
    <xdr:sp macro="" textlink="">
      <xdr:nvSpPr>
        <xdr:cNvPr id="347" name="テキスト ボックス 346"/>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平成</a:t>
          </a:r>
          <a:r>
            <a:rPr kumimoji="1" lang="en-US" altLang="ja-JP" sz="1200" b="0" i="0" baseline="0">
              <a:solidFill>
                <a:schemeClr val="dk1"/>
              </a:solidFill>
              <a:latin typeface="+mn-lt"/>
              <a:ea typeface="+mn-ea"/>
              <a:cs typeface="+mn-cs"/>
            </a:rPr>
            <a:t>27</a:t>
          </a:r>
          <a:r>
            <a:rPr kumimoji="1" lang="ja-JP" altLang="ja-JP" sz="1200" b="0" i="0" baseline="0">
              <a:solidFill>
                <a:schemeClr val="dk1"/>
              </a:solidFill>
              <a:latin typeface="+mn-lt"/>
              <a:ea typeface="+mn-ea"/>
              <a:cs typeface="+mn-cs"/>
            </a:rPr>
            <a:t>年度の実質公債費比率は前年度から</a:t>
          </a:r>
          <a:r>
            <a:rPr kumimoji="1" lang="en-US" altLang="ja-JP" sz="1200" b="0" i="0" baseline="0">
              <a:solidFill>
                <a:schemeClr val="dk1"/>
              </a:solidFill>
              <a:latin typeface="+mn-lt"/>
              <a:ea typeface="+mn-ea"/>
              <a:cs typeface="+mn-cs"/>
            </a:rPr>
            <a:t>1.2</a:t>
          </a:r>
          <a:r>
            <a:rPr kumimoji="1" lang="ja-JP" altLang="ja-JP" sz="1200" b="0" i="0" baseline="0">
              <a:solidFill>
                <a:schemeClr val="dk1"/>
              </a:solidFill>
              <a:latin typeface="+mn-lt"/>
              <a:ea typeface="+mn-ea"/>
              <a:cs typeface="+mn-cs"/>
            </a:rPr>
            <a:t>ポイント減の</a:t>
          </a:r>
          <a:r>
            <a:rPr kumimoji="1" lang="en-US" altLang="ja-JP" sz="1200" b="0" i="0" baseline="0">
              <a:solidFill>
                <a:schemeClr val="dk1"/>
              </a:solidFill>
              <a:latin typeface="+mn-lt"/>
              <a:ea typeface="+mn-ea"/>
              <a:cs typeface="+mn-cs"/>
            </a:rPr>
            <a:t>9.0</a:t>
          </a:r>
          <a:r>
            <a:rPr kumimoji="1" lang="ja-JP" altLang="ja-JP" sz="1200" b="0" i="0" baseline="0">
              <a:solidFill>
                <a:schemeClr val="dk1"/>
              </a:solidFill>
              <a:latin typeface="+mn-lt"/>
              <a:ea typeface="+mn-ea"/>
              <a:cs typeface="+mn-cs"/>
            </a:rPr>
            <a:t>％となりました。</a:t>
          </a:r>
          <a:endParaRPr kumimoji="1" lang="en-US" altLang="ja-JP" sz="1200" b="0" i="0" baseline="0">
            <a:solidFill>
              <a:schemeClr val="dk1"/>
            </a:solidFill>
            <a:latin typeface="+mn-lt"/>
            <a:ea typeface="+mn-ea"/>
            <a:cs typeface="+mn-cs"/>
          </a:endParaRPr>
        </a:p>
        <a:p>
          <a:pPr eaLnBrk="1" fontAlgn="base" latinLnBrk="0" hangingPunct="1"/>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減少した主な要因として、元利償還金の減、基準財政需要額への算入額の増などが挙げられます。</a:t>
          </a:r>
          <a:endParaRPr kumimoji="1" lang="en-US" altLang="ja-JP" sz="1200" b="0" i="0" baseline="0">
            <a:solidFill>
              <a:schemeClr val="dk1"/>
            </a:solidFill>
            <a:latin typeface="+mn-lt"/>
            <a:ea typeface="+mn-ea"/>
            <a:cs typeface="+mn-cs"/>
          </a:endParaRPr>
        </a:p>
        <a:p>
          <a:pPr eaLnBrk="1" fontAlgn="base" latinLnBrk="0" hangingPunct="1"/>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実質公債費比率はここ数年、減少しているものの、引き続き適正な公債費管理に努めます。</a:t>
          </a:r>
          <a:endParaRPr kumimoji="1" lang="en-US" altLang="ja-JP" sz="12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17992</xdr:rowOff>
    </xdr:from>
    <xdr:to>
      <xdr:col>24</xdr:col>
      <xdr:colOff>558800</xdr:colOff>
      <xdr:row>37</xdr:row>
      <xdr:rowOff>42122</xdr:rowOff>
    </xdr:to>
    <xdr:cxnSp macro="">
      <xdr:nvCxnSpPr>
        <xdr:cNvPr id="381" name="直線コネクタ 380"/>
        <xdr:cNvCxnSpPr/>
      </xdr:nvCxnSpPr>
      <xdr:spPr>
        <a:xfrm flipV="1">
          <a:off x="16179800" y="63616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2769</xdr:rowOff>
    </xdr:from>
    <xdr:ext cx="762000" cy="259045"/>
    <xdr:sp macro="" textlink="">
      <xdr:nvSpPr>
        <xdr:cNvPr id="382" name="公債費負担の状況平均値テキスト"/>
        <xdr:cNvSpPr txBox="1"/>
      </xdr:nvSpPr>
      <xdr:spPr>
        <a:xfrm>
          <a:off x="17106900" y="634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42122</xdr:rowOff>
    </xdr:from>
    <xdr:to>
      <xdr:col>23</xdr:col>
      <xdr:colOff>406400</xdr:colOff>
      <xdr:row>37</xdr:row>
      <xdr:rowOff>70273</xdr:rowOff>
    </xdr:to>
    <xdr:cxnSp macro="">
      <xdr:nvCxnSpPr>
        <xdr:cNvPr id="384" name="直線コネクタ 383"/>
        <xdr:cNvCxnSpPr/>
      </xdr:nvCxnSpPr>
      <xdr:spPr>
        <a:xfrm flipV="1">
          <a:off x="15290800" y="638577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70273</xdr:rowOff>
    </xdr:from>
    <xdr:to>
      <xdr:col>22</xdr:col>
      <xdr:colOff>203200</xdr:colOff>
      <xdr:row>37</xdr:row>
      <xdr:rowOff>100436</xdr:rowOff>
    </xdr:to>
    <xdr:cxnSp macro="">
      <xdr:nvCxnSpPr>
        <xdr:cNvPr id="387" name="直線コネクタ 386"/>
        <xdr:cNvCxnSpPr/>
      </xdr:nvCxnSpPr>
      <xdr:spPr>
        <a:xfrm flipV="1">
          <a:off x="14401800" y="64139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100436</xdr:rowOff>
    </xdr:from>
    <xdr:to>
      <xdr:col>21</xdr:col>
      <xdr:colOff>0</xdr:colOff>
      <xdr:row>37</xdr:row>
      <xdr:rowOff>134620</xdr:rowOff>
    </xdr:to>
    <xdr:cxnSp macro="">
      <xdr:nvCxnSpPr>
        <xdr:cNvPr id="390" name="直線コネクタ 389"/>
        <xdr:cNvCxnSpPr/>
      </xdr:nvCxnSpPr>
      <xdr:spPr>
        <a:xfrm flipV="1">
          <a:off x="13512800" y="644408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138642</xdr:rowOff>
    </xdr:from>
    <xdr:to>
      <xdr:col>24</xdr:col>
      <xdr:colOff>609600</xdr:colOff>
      <xdr:row>37</xdr:row>
      <xdr:rowOff>68792</xdr:rowOff>
    </xdr:to>
    <xdr:sp macro="" textlink="">
      <xdr:nvSpPr>
        <xdr:cNvPr id="400" name="円/楕円 399"/>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59919</xdr:rowOff>
    </xdr:from>
    <xdr:ext cx="762000" cy="259045"/>
    <xdr:sp macro="" textlink="">
      <xdr:nvSpPr>
        <xdr:cNvPr id="401" name="公債費負担の状況該当値テキスト"/>
        <xdr:cNvSpPr txBox="1"/>
      </xdr:nvSpPr>
      <xdr:spPr>
        <a:xfrm>
          <a:off x="17106900" y="6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162772</xdr:rowOff>
    </xdr:from>
    <xdr:to>
      <xdr:col>23</xdr:col>
      <xdr:colOff>457200</xdr:colOff>
      <xdr:row>37</xdr:row>
      <xdr:rowOff>92922</xdr:rowOff>
    </xdr:to>
    <xdr:sp macro="" textlink="">
      <xdr:nvSpPr>
        <xdr:cNvPr id="402" name="円/楕円 401"/>
        <xdr:cNvSpPr/>
      </xdr:nvSpPr>
      <xdr:spPr>
        <a:xfrm>
          <a:off x="16129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103099</xdr:rowOff>
    </xdr:from>
    <xdr:ext cx="736600" cy="259045"/>
    <xdr:sp macro="" textlink="">
      <xdr:nvSpPr>
        <xdr:cNvPr id="403" name="テキスト ボックス 402"/>
        <xdr:cNvSpPr txBox="1"/>
      </xdr:nvSpPr>
      <xdr:spPr>
        <a:xfrm>
          <a:off x="15798800" y="610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19473</xdr:rowOff>
    </xdr:from>
    <xdr:to>
      <xdr:col>22</xdr:col>
      <xdr:colOff>254000</xdr:colOff>
      <xdr:row>37</xdr:row>
      <xdr:rowOff>121073</xdr:rowOff>
    </xdr:to>
    <xdr:sp macro="" textlink="">
      <xdr:nvSpPr>
        <xdr:cNvPr id="404" name="円/楕円 403"/>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131250</xdr:rowOff>
    </xdr:from>
    <xdr:ext cx="762000" cy="259045"/>
    <xdr:sp macro="" textlink="">
      <xdr:nvSpPr>
        <xdr:cNvPr id="405" name="テキスト ボックス 404"/>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49636</xdr:rowOff>
    </xdr:from>
    <xdr:to>
      <xdr:col>21</xdr:col>
      <xdr:colOff>50800</xdr:colOff>
      <xdr:row>37</xdr:row>
      <xdr:rowOff>151236</xdr:rowOff>
    </xdr:to>
    <xdr:sp macro="" textlink="">
      <xdr:nvSpPr>
        <xdr:cNvPr id="406" name="円/楕円 405"/>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136013</xdr:rowOff>
    </xdr:from>
    <xdr:ext cx="762000" cy="259045"/>
    <xdr:sp macro="" textlink="">
      <xdr:nvSpPr>
        <xdr:cNvPr id="407" name="テキスト ボックス 406"/>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83820</xdr:rowOff>
    </xdr:from>
    <xdr:to>
      <xdr:col>19</xdr:col>
      <xdr:colOff>533400</xdr:colOff>
      <xdr:row>38</xdr:row>
      <xdr:rowOff>13970</xdr:rowOff>
    </xdr:to>
    <xdr:sp macro="" textlink="">
      <xdr:nvSpPr>
        <xdr:cNvPr id="408" name="円/楕円 407"/>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170197</xdr:rowOff>
    </xdr:from>
    <xdr:ext cx="762000" cy="259045"/>
    <xdr:sp macro="" textlink="">
      <xdr:nvSpPr>
        <xdr:cNvPr id="409" name="テキスト ボックス 408"/>
        <xdr:cNvSpPr txBox="1"/>
      </xdr:nvSpPr>
      <xdr:spPr>
        <a:xfrm>
          <a:off x="13131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平成</a:t>
          </a:r>
          <a:r>
            <a:rPr kumimoji="1" lang="en-US" altLang="ja-JP" sz="1200" b="0" i="0" baseline="0">
              <a:solidFill>
                <a:schemeClr val="dk1"/>
              </a:solidFill>
              <a:latin typeface="+mn-lt"/>
              <a:ea typeface="+mn-ea"/>
              <a:cs typeface="+mn-cs"/>
            </a:rPr>
            <a:t>27</a:t>
          </a:r>
          <a:r>
            <a:rPr kumimoji="1" lang="ja-JP" altLang="ja-JP" sz="1200" b="0" i="0" baseline="0">
              <a:solidFill>
                <a:schemeClr val="dk1"/>
              </a:solidFill>
              <a:latin typeface="+mn-lt"/>
              <a:ea typeface="+mn-ea"/>
              <a:cs typeface="+mn-cs"/>
            </a:rPr>
            <a:t>年度の将来負担比率は、前年度から</a:t>
          </a:r>
          <a:r>
            <a:rPr kumimoji="1" lang="en-US" altLang="ja-JP" sz="1200" b="0" i="0" baseline="0">
              <a:solidFill>
                <a:schemeClr val="dk1"/>
              </a:solidFill>
              <a:latin typeface="+mn-lt"/>
              <a:ea typeface="+mn-ea"/>
              <a:cs typeface="+mn-cs"/>
            </a:rPr>
            <a:t>10.6</a:t>
          </a:r>
          <a:r>
            <a:rPr kumimoji="1" lang="ja-JP" altLang="ja-JP" sz="1200" b="0" i="0" baseline="0">
              <a:solidFill>
                <a:schemeClr val="dk1"/>
              </a:solidFill>
              <a:latin typeface="+mn-lt"/>
              <a:ea typeface="+mn-ea"/>
              <a:cs typeface="+mn-cs"/>
            </a:rPr>
            <a:t>ポイント減の</a:t>
          </a:r>
          <a:r>
            <a:rPr kumimoji="1" lang="en-US" altLang="ja-JP" sz="1200" b="0" i="0" baseline="0">
              <a:solidFill>
                <a:schemeClr val="dk1"/>
              </a:solidFill>
              <a:latin typeface="+mn-lt"/>
              <a:ea typeface="+mn-ea"/>
              <a:cs typeface="+mn-cs"/>
            </a:rPr>
            <a:t>34.3</a:t>
          </a:r>
          <a:r>
            <a:rPr kumimoji="1" lang="ja-JP" altLang="ja-JP" sz="1200" b="0" i="0" baseline="0">
              <a:solidFill>
                <a:schemeClr val="dk1"/>
              </a:solidFill>
              <a:latin typeface="+mn-lt"/>
              <a:ea typeface="+mn-ea"/>
              <a:cs typeface="+mn-cs"/>
            </a:rPr>
            <a:t>％となりました。</a:t>
          </a:r>
          <a:endParaRPr kumimoji="1" lang="en-US" altLang="ja-JP" sz="1200" b="0" i="0" baseline="0">
            <a:solidFill>
              <a:schemeClr val="dk1"/>
            </a:solidFill>
            <a:latin typeface="+mn-lt"/>
            <a:ea typeface="+mn-ea"/>
            <a:cs typeface="+mn-cs"/>
          </a:endParaRPr>
        </a:p>
        <a:p>
          <a:pPr eaLnBrk="1" fontAlgn="base" latinLnBrk="0" hangingPunct="1"/>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減少した主な原因として、退職手当組合負担見込額の減少や充当可能財源である基金残高の増加、合併特例債や過疎対策事業債などにおける基準財政需要額算入見込額の増加などが挙げられます。</a:t>
          </a:r>
          <a:endParaRPr kumimoji="1" lang="en-US" altLang="ja-JP" sz="1200" b="0" i="0" baseline="0">
            <a:solidFill>
              <a:schemeClr val="dk1"/>
            </a:solidFill>
            <a:latin typeface="+mn-lt"/>
            <a:ea typeface="+mn-ea"/>
            <a:cs typeface="+mn-cs"/>
          </a:endParaRPr>
        </a:p>
        <a:p>
          <a:pPr eaLnBrk="1" fontAlgn="base" latinLnBrk="0" hangingPunct="1"/>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今後も財政運営の健全化、地方債管理の適正化に努めていきます。</a:t>
          </a:r>
          <a:endParaRPr kumimoji="1" lang="en-US" altLang="ja-JP" sz="12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133566</xdr:rowOff>
    </xdr:from>
    <xdr:to>
      <xdr:col>24</xdr:col>
      <xdr:colOff>558800</xdr:colOff>
      <xdr:row>14</xdr:row>
      <xdr:rowOff>159144</xdr:rowOff>
    </xdr:to>
    <xdr:cxnSp macro="">
      <xdr:nvCxnSpPr>
        <xdr:cNvPr id="441" name="直線コネクタ 440"/>
        <xdr:cNvCxnSpPr/>
      </xdr:nvCxnSpPr>
      <xdr:spPr>
        <a:xfrm flipV="1">
          <a:off x="16179800" y="2533866"/>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118343</xdr:rowOff>
    </xdr:from>
    <xdr:ext cx="762000" cy="259045"/>
    <xdr:sp macro="" textlink="">
      <xdr:nvSpPr>
        <xdr:cNvPr id="442" name="将来負担の状況平均値テキスト"/>
        <xdr:cNvSpPr txBox="1"/>
      </xdr:nvSpPr>
      <xdr:spPr>
        <a:xfrm>
          <a:off x="17106900" y="2518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159144</xdr:rowOff>
    </xdr:from>
    <xdr:to>
      <xdr:col>23</xdr:col>
      <xdr:colOff>406400</xdr:colOff>
      <xdr:row>14</xdr:row>
      <xdr:rowOff>169761</xdr:rowOff>
    </xdr:to>
    <xdr:cxnSp macro="">
      <xdr:nvCxnSpPr>
        <xdr:cNvPr id="444" name="直線コネクタ 443"/>
        <xdr:cNvCxnSpPr/>
      </xdr:nvCxnSpPr>
      <xdr:spPr>
        <a:xfrm flipV="1">
          <a:off x="15290800" y="255944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169761</xdr:rowOff>
    </xdr:from>
    <xdr:to>
      <xdr:col>22</xdr:col>
      <xdr:colOff>203200</xdr:colOff>
      <xdr:row>15</xdr:row>
      <xdr:rowOff>22923</xdr:rowOff>
    </xdr:to>
    <xdr:cxnSp macro="">
      <xdr:nvCxnSpPr>
        <xdr:cNvPr id="447" name="直線コネクタ 446"/>
        <xdr:cNvCxnSpPr/>
      </xdr:nvCxnSpPr>
      <xdr:spPr>
        <a:xfrm flipV="1">
          <a:off x="14401800" y="2570061"/>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22923</xdr:rowOff>
    </xdr:from>
    <xdr:to>
      <xdr:col>21</xdr:col>
      <xdr:colOff>0</xdr:colOff>
      <xdr:row>15</xdr:row>
      <xdr:rowOff>47777</xdr:rowOff>
    </xdr:to>
    <xdr:cxnSp macro="">
      <xdr:nvCxnSpPr>
        <xdr:cNvPr id="450" name="直線コネクタ 449"/>
        <xdr:cNvCxnSpPr/>
      </xdr:nvCxnSpPr>
      <xdr:spPr>
        <a:xfrm flipV="1">
          <a:off x="13512800" y="259467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82766</xdr:rowOff>
    </xdr:from>
    <xdr:to>
      <xdr:col>24</xdr:col>
      <xdr:colOff>609600</xdr:colOff>
      <xdr:row>15</xdr:row>
      <xdr:rowOff>12916</xdr:rowOff>
    </xdr:to>
    <xdr:sp macro="" textlink="">
      <xdr:nvSpPr>
        <xdr:cNvPr id="460" name="円/楕円 459"/>
        <xdr:cNvSpPr/>
      </xdr:nvSpPr>
      <xdr:spPr>
        <a:xfrm>
          <a:off x="16967200" y="24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4043</xdr:rowOff>
    </xdr:from>
    <xdr:ext cx="762000" cy="259045"/>
    <xdr:sp macro="" textlink="">
      <xdr:nvSpPr>
        <xdr:cNvPr id="461" name="将来負担の状況該当値テキスト"/>
        <xdr:cNvSpPr txBox="1"/>
      </xdr:nvSpPr>
      <xdr:spPr>
        <a:xfrm>
          <a:off x="17106900" y="240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108344</xdr:rowOff>
    </xdr:from>
    <xdr:to>
      <xdr:col>23</xdr:col>
      <xdr:colOff>457200</xdr:colOff>
      <xdr:row>15</xdr:row>
      <xdr:rowOff>38494</xdr:rowOff>
    </xdr:to>
    <xdr:sp macro="" textlink="">
      <xdr:nvSpPr>
        <xdr:cNvPr id="462" name="円/楕円 461"/>
        <xdr:cNvSpPr/>
      </xdr:nvSpPr>
      <xdr:spPr>
        <a:xfrm>
          <a:off x="16129000" y="25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48671</xdr:rowOff>
    </xdr:from>
    <xdr:ext cx="736600" cy="259045"/>
    <xdr:sp macro="" textlink="">
      <xdr:nvSpPr>
        <xdr:cNvPr id="463" name="テキスト ボックス 462"/>
        <xdr:cNvSpPr txBox="1"/>
      </xdr:nvSpPr>
      <xdr:spPr>
        <a:xfrm>
          <a:off x="15798800" y="227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118961</xdr:rowOff>
    </xdr:from>
    <xdr:to>
      <xdr:col>22</xdr:col>
      <xdr:colOff>254000</xdr:colOff>
      <xdr:row>15</xdr:row>
      <xdr:rowOff>49111</xdr:rowOff>
    </xdr:to>
    <xdr:sp macro="" textlink="">
      <xdr:nvSpPr>
        <xdr:cNvPr id="464" name="円/楕円 463"/>
        <xdr:cNvSpPr/>
      </xdr:nvSpPr>
      <xdr:spPr>
        <a:xfrm>
          <a:off x="15240000" y="25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59288</xdr:rowOff>
    </xdr:from>
    <xdr:ext cx="762000" cy="259045"/>
    <xdr:sp macro="" textlink="">
      <xdr:nvSpPr>
        <xdr:cNvPr id="465" name="テキスト ボックス 464"/>
        <xdr:cNvSpPr txBox="1"/>
      </xdr:nvSpPr>
      <xdr:spPr>
        <a:xfrm>
          <a:off x="14909800" y="228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143573</xdr:rowOff>
    </xdr:from>
    <xdr:to>
      <xdr:col>21</xdr:col>
      <xdr:colOff>50800</xdr:colOff>
      <xdr:row>15</xdr:row>
      <xdr:rowOff>73723</xdr:rowOff>
    </xdr:to>
    <xdr:sp macro="" textlink="">
      <xdr:nvSpPr>
        <xdr:cNvPr id="466" name="円/楕円 465"/>
        <xdr:cNvSpPr/>
      </xdr:nvSpPr>
      <xdr:spPr>
        <a:xfrm>
          <a:off x="14351000" y="25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83900</xdr:rowOff>
    </xdr:from>
    <xdr:ext cx="762000" cy="259045"/>
    <xdr:sp macro="" textlink="">
      <xdr:nvSpPr>
        <xdr:cNvPr id="467" name="テキスト ボックス 466"/>
        <xdr:cNvSpPr txBox="1"/>
      </xdr:nvSpPr>
      <xdr:spPr>
        <a:xfrm>
          <a:off x="14020800" y="23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168427</xdr:rowOff>
    </xdr:from>
    <xdr:to>
      <xdr:col>19</xdr:col>
      <xdr:colOff>533400</xdr:colOff>
      <xdr:row>15</xdr:row>
      <xdr:rowOff>98577</xdr:rowOff>
    </xdr:to>
    <xdr:sp macro="" textlink="">
      <xdr:nvSpPr>
        <xdr:cNvPr id="468" name="円/楕円 467"/>
        <xdr:cNvSpPr/>
      </xdr:nvSpPr>
      <xdr:spPr>
        <a:xfrm>
          <a:off x="13462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108754</xdr:rowOff>
    </xdr:from>
    <xdr:ext cx="762000" cy="259045"/>
    <xdr:sp macro="" textlink="">
      <xdr:nvSpPr>
        <xdr:cNvPr id="469" name="テキスト ボックス 468"/>
        <xdr:cNvSpPr txBox="1"/>
      </xdr:nvSpPr>
      <xdr:spPr>
        <a:xfrm>
          <a:off x="13131800" y="233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ここ数年は、類似団体平均を下回っています。</a:t>
          </a:r>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引き続き、新・名寄市行財政改革推進計画に基づいた適正な定員管理を行ない、人件費の削減に努めていきます。</a:t>
          </a:r>
          <a:endParaRPr kumimoji="1" lang="en-US" altLang="ja-JP" sz="12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161290</xdr:rowOff>
    </xdr:to>
    <xdr:cxnSp macro="">
      <xdr:nvCxnSpPr>
        <xdr:cNvPr id="66" name="直線コネクタ 65"/>
        <xdr:cNvCxnSpPr/>
      </xdr:nvCxnSpPr>
      <xdr:spPr>
        <a:xfrm flipV="1">
          <a:off x="3987800" y="612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161290</xdr:rowOff>
    </xdr:to>
    <xdr:cxnSp macro="">
      <xdr:nvCxnSpPr>
        <xdr:cNvPr id="69" name="直線コネクタ 68"/>
        <xdr:cNvCxnSpPr/>
      </xdr:nvCxnSpPr>
      <xdr:spPr>
        <a:xfrm>
          <a:off x="3098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35</xdr:row>
      <xdr:rowOff>161290</xdr:rowOff>
    </xdr:to>
    <xdr:cxnSp macro="">
      <xdr:nvCxnSpPr>
        <xdr:cNvPr id="72" name="直線コネクタ 71"/>
        <xdr:cNvCxnSpPr/>
      </xdr:nvCxnSpPr>
      <xdr:spPr>
        <a:xfrm flipV="1">
          <a:off x="2209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12700</xdr:rowOff>
    </xdr:to>
    <xdr:cxnSp macro="">
      <xdr:nvCxnSpPr>
        <xdr:cNvPr id="75" name="直線コネクタ 74"/>
        <xdr:cNvCxnSpPr/>
      </xdr:nvCxnSpPr>
      <xdr:spPr>
        <a:xfrm flipV="1">
          <a:off x="1320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前年度から</a:t>
          </a:r>
          <a:r>
            <a:rPr kumimoji="1" lang="en-US" altLang="ja-JP" sz="1200" b="0" i="0" baseline="0">
              <a:solidFill>
                <a:schemeClr val="dk1"/>
              </a:solidFill>
              <a:latin typeface="+mn-lt"/>
              <a:ea typeface="+mn-ea"/>
              <a:cs typeface="+mn-cs"/>
            </a:rPr>
            <a:t>0.9</a:t>
          </a:r>
          <a:r>
            <a:rPr kumimoji="1" lang="ja-JP" altLang="ja-JP" sz="1200" b="0" i="0" baseline="0">
              <a:solidFill>
                <a:schemeClr val="dk1"/>
              </a:solidFill>
              <a:latin typeface="+mn-lt"/>
              <a:ea typeface="+mn-ea"/>
              <a:cs typeface="+mn-cs"/>
            </a:rPr>
            <a:t>ポイント減少し、類似団体平均を下回りました。</a:t>
          </a:r>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経常収支比率の悪化につながらないよう、適切な管理に努めます。</a:t>
          </a:r>
          <a:endParaRPr kumimoji="1" lang="en-US" altLang="ja-JP" sz="12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110671</xdr:rowOff>
    </xdr:to>
    <xdr:cxnSp macro="">
      <xdr:nvCxnSpPr>
        <xdr:cNvPr id="129" name="直線コネクタ 128"/>
        <xdr:cNvCxnSpPr/>
      </xdr:nvCxnSpPr>
      <xdr:spPr>
        <a:xfrm flipV="1">
          <a:off x="15671800" y="2755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132443</xdr:rowOff>
    </xdr:to>
    <xdr:cxnSp macro="">
      <xdr:nvCxnSpPr>
        <xdr:cNvPr id="132" name="直線コネクタ 131"/>
        <xdr:cNvCxnSpPr/>
      </xdr:nvCxnSpPr>
      <xdr:spPr>
        <a:xfrm flipV="1">
          <a:off x="14782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16</xdr:row>
      <xdr:rowOff>132443</xdr:rowOff>
    </xdr:to>
    <xdr:cxnSp macro="">
      <xdr:nvCxnSpPr>
        <xdr:cNvPr id="135" name="直線コネクタ 134"/>
        <xdr:cNvCxnSpPr/>
      </xdr:nvCxnSpPr>
      <xdr:spPr>
        <a:xfrm>
          <a:off x="13893800" y="254907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151493</xdr:rowOff>
    </xdr:to>
    <xdr:cxnSp macro="">
      <xdr:nvCxnSpPr>
        <xdr:cNvPr id="138" name="直線コネクタ 137"/>
        <xdr:cNvCxnSpPr/>
      </xdr:nvCxnSpPr>
      <xdr:spPr>
        <a:xfrm flipV="1">
          <a:off x="13004800" y="25490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2" name="円/楕円 151"/>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3" name="テキスト ボックス 152"/>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類似団体平均を大きく下回っている主な要因は、類似団体と比較して生活保護費が少ない事が挙げられます。</a:t>
          </a:r>
          <a:endParaRPr kumimoji="1" lang="en-US" altLang="ja-JP" sz="12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53</xdr:row>
      <xdr:rowOff>158750</xdr:rowOff>
    </xdr:to>
    <xdr:cxnSp macro="">
      <xdr:nvCxnSpPr>
        <xdr:cNvPr id="190" name="直線コネクタ 189"/>
        <xdr:cNvCxnSpPr/>
      </xdr:nvCxnSpPr>
      <xdr:spPr>
        <a:xfrm flipV="1">
          <a:off x="3987800" y="922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53</xdr:row>
      <xdr:rowOff>158750</xdr:rowOff>
    </xdr:to>
    <xdr:cxnSp macro="">
      <xdr:nvCxnSpPr>
        <xdr:cNvPr id="193" name="直線コネクタ 192"/>
        <xdr:cNvCxnSpPr/>
      </xdr:nvCxnSpPr>
      <xdr:spPr>
        <a:xfrm>
          <a:off x="3098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158750</xdr:rowOff>
    </xdr:to>
    <xdr:cxnSp macro="">
      <xdr:nvCxnSpPr>
        <xdr:cNvPr id="196" name="直線コネクタ 195"/>
        <xdr:cNvCxnSpPr/>
      </xdr:nvCxnSpPr>
      <xdr:spPr>
        <a:xfrm>
          <a:off x="2209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9" name="直線コネクタ 198"/>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9" name="円/楕円 208"/>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107950</xdr:rowOff>
    </xdr:from>
    <xdr:to>
      <xdr:col>5</xdr:col>
      <xdr:colOff>600075</xdr:colOff>
      <xdr:row>54</xdr:row>
      <xdr:rowOff>38100</xdr:rowOff>
    </xdr:to>
    <xdr:sp macro="" textlink="">
      <xdr:nvSpPr>
        <xdr:cNvPr id="211" name="円/楕円 210"/>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48277</xdr:rowOff>
    </xdr:from>
    <xdr:ext cx="736600" cy="259045"/>
    <xdr:sp macro="" textlink="">
      <xdr:nvSpPr>
        <xdr:cNvPr id="212" name="テキスト ボックス 211"/>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107950</xdr:rowOff>
    </xdr:from>
    <xdr:to>
      <xdr:col>4</xdr:col>
      <xdr:colOff>396875</xdr:colOff>
      <xdr:row>54</xdr:row>
      <xdr:rowOff>38100</xdr:rowOff>
    </xdr:to>
    <xdr:sp macro="" textlink="">
      <xdr:nvSpPr>
        <xdr:cNvPr id="213" name="円/楕円 212"/>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48277</xdr:rowOff>
    </xdr:from>
    <xdr:ext cx="762000" cy="259045"/>
    <xdr:sp macro="" textlink="">
      <xdr:nvSpPr>
        <xdr:cNvPr id="214" name="テキスト ボックス 213"/>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aseline="0">
              <a:solidFill>
                <a:schemeClr val="dk1"/>
              </a:solidFill>
              <a:latin typeface="+mn-lt"/>
              <a:ea typeface="+mn-ea"/>
              <a:cs typeface="+mn-cs"/>
            </a:rPr>
            <a:t>その他に係る経常収支比率が類似団体平均を上回っているのは、投資及び出資金の増加が主な要因です。病院事業会計の元金償還金に対する基準内繰出額の増加などにより、投資及び出資金が増加しました。</a:t>
          </a:r>
          <a:endParaRPr lang="en-US" altLang="ja-JP" sz="120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59</xdr:row>
      <xdr:rowOff>16510</xdr:rowOff>
    </xdr:to>
    <xdr:cxnSp macro="">
      <xdr:nvCxnSpPr>
        <xdr:cNvPr id="251" name="直線コネクタ 250"/>
        <xdr:cNvCxnSpPr/>
      </xdr:nvCxnSpPr>
      <xdr:spPr>
        <a:xfrm>
          <a:off x="15671800" y="975106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149860</xdr:rowOff>
    </xdr:to>
    <xdr:cxnSp macro="">
      <xdr:nvCxnSpPr>
        <xdr:cNvPr id="254" name="直線コネクタ 253"/>
        <xdr:cNvCxnSpPr/>
      </xdr:nvCxnSpPr>
      <xdr:spPr>
        <a:xfrm>
          <a:off x="14782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8890</xdr:rowOff>
    </xdr:to>
    <xdr:cxnSp macro="">
      <xdr:nvCxnSpPr>
        <xdr:cNvPr id="257" name="直線コネクタ 256"/>
        <xdr:cNvCxnSpPr/>
      </xdr:nvCxnSpPr>
      <xdr:spPr>
        <a:xfrm flipV="1">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8890</xdr:rowOff>
    </xdr:to>
    <xdr:cxnSp macro="">
      <xdr:nvCxnSpPr>
        <xdr:cNvPr id="260" name="直線コネクタ 259"/>
        <xdr:cNvCxnSpPr/>
      </xdr:nvCxnSpPr>
      <xdr:spPr>
        <a:xfrm>
          <a:off x="13004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70" name="円/楕円 269"/>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71"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類似団体平均を上回っている主な要因は、病院事業会計への支出が挙げられます。</a:t>
          </a:r>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補助費等は増加傾向にあるため、財政運営上、注視が必要です。また、負担金補助金の見直しを進め、適切な支出に努めます。</a:t>
          </a:r>
          <a:endParaRPr kumimoji="1" lang="en-US" altLang="ja-JP" sz="12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42418</xdr:rowOff>
    </xdr:to>
    <xdr:cxnSp macro="">
      <xdr:nvCxnSpPr>
        <xdr:cNvPr id="309" name="直線コネクタ 308"/>
        <xdr:cNvCxnSpPr/>
      </xdr:nvCxnSpPr>
      <xdr:spPr>
        <a:xfrm flipV="1">
          <a:off x="15671800" y="6358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92710</xdr:rowOff>
    </xdr:to>
    <xdr:cxnSp macro="">
      <xdr:nvCxnSpPr>
        <xdr:cNvPr id="312" name="直線コネクタ 311"/>
        <xdr:cNvCxnSpPr/>
      </xdr:nvCxnSpPr>
      <xdr:spPr>
        <a:xfrm flipV="1">
          <a:off x="14782800" y="6386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110998</xdr:rowOff>
    </xdr:to>
    <xdr:cxnSp macro="">
      <xdr:nvCxnSpPr>
        <xdr:cNvPr id="315" name="直線コネクタ 314"/>
        <xdr:cNvCxnSpPr/>
      </xdr:nvCxnSpPr>
      <xdr:spPr>
        <a:xfrm flipV="1">
          <a:off x="13893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110998</xdr:rowOff>
    </xdr:to>
    <xdr:cxnSp macro="">
      <xdr:nvCxnSpPr>
        <xdr:cNvPr id="318" name="直線コネクタ 317"/>
        <xdr:cNvCxnSpPr/>
      </xdr:nvCxnSpPr>
      <xdr:spPr>
        <a:xfrm>
          <a:off x="13004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8" name="円/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0" name="円/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4" name="円/楕円 333"/>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5" name="テキスト ボックス 334"/>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類似団体と比較して、若干低い水準で推移しています。</a:t>
          </a:r>
          <a:endParaRPr kumimoji="1" lang="en-US" altLang="ja-JP" sz="1200" b="0" i="0" baseline="0">
            <a:solidFill>
              <a:schemeClr val="dk1"/>
            </a:solidFill>
            <a:latin typeface="+mn-lt"/>
            <a:ea typeface="+mn-ea"/>
            <a:cs typeface="+mn-cs"/>
          </a:endParaRPr>
        </a:p>
        <a:p>
          <a:r>
            <a:rPr kumimoji="1" lang="ja-JP" altLang="ja-JP" sz="1200" b="0" i="0" baseline="0">
              <a:solidFill>
                <a:schemeClr val="dk1"/>
              </a:solidFill>
              <a:latin typeface="+mn-lt"/>
              <a:ea typeface="+mn-ea"/>
              <a:cs typeface="+mn-cs"/>
            </a:rPr>
            <a:t>今後とも、将来の財政運営を見据えて、事業を厳選するとともに公債費の適正管理に努めていきます。</a:t>
          </a:r>
          <a:endParaRPr kumimoji="1"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144145</xdr:rowOff>
    </xdr:to>
    <xdr:cxnSp macro="">
      <xdr:nvCxnSpPr>
        <xdr:cNvPr id="369" name="直線コネクタ 368"/>
        <xdr:cNvCxnSpPr/>
      </xdr:nvCxnSpPr>
      <xdr:spPr>
        <a:xfrm flipV="1">
          <a:off x="3987800" y="12816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144145</xdr:rowOff>
    </xdr:from>
    <xdr:to>
      <xdr:col>5</xdr:col>
      <xdr:colOff>549275</xdr:colOff>
      <xdr:row>74</xdr:row>
      <xdr:rowOff>149860</xdr:rowOff>
    </xdr:to>
    <xdr:cxnSp macro="">
      <xdr:nvCxnSpPr>
        <xdr:cNvPr id="372" name="直線コネクタ 371"/>
        <xdr:cNvCxnSpPr/>
      </xdr:nvCxnSpPr>
      <xdr:spPr>
        <a:xfrm flipV="1">
          <a:off x="3098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157480</xdr:rowOff>
    </xdr:to>
    <xdr:cxnSp macro="">
      <xdr:nvCxnSpPr>
        <xdr:cNvPr id="375" name="直線コネクタ 374"/>
        <xdr:cNvCxnSpPr/>
      </xdr:nvCxnSpPr>
      <xdr:spPr>
        <a:xfrm flipV="1">
          <a:off x="2209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75</xdr:row>
      <xdr:rowOff>5080</xdr:rowOff>
    </xdr:to>
    <xdr:cxnSp macro="">
      <xdr:nvCxnSpPr>
        <xdr:cNvPr id="378" name="直線コネクタ 377"/>
        <xdr:cNvCxnSpPr/>
      </xdr:nvCxnSpPr>
      <xdr:spPr>
        <a:xfrm flipV="1">
          <a:off x="1320800" y="12844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88" name="円/楕円 387"/>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158132</xdr:rowOff>
    </xdr:from>
    <xdr:ext cx="762000" cy="259045"/>
    <xdr:sp macro="" textlink="">
      <xdr:nvSpPr>
        <xdr:cNvPr id="389" name="公債費該当値テキスト"/>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93345</xdr:rowOff>
    </xdr:from>
    <xdr:to>
      <xdr:col>5</xdr:col>
      <xdr:colOff>600075</xdr:colOff>
      <xdr:row>75</xdr:row>
      <xdr:rowOff>23495</xdr:rowOff>
    </xdr:to>
    <xdr:sp macro="" textlink="">
      <xdr:nvSpPr>
        <xdr:cNvPr id="390" name="円/楕円 389"/>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33672</xdr:rowOff>
    </xdr:from>
    <xdr:ext cx="736600" cy="259045"/>
    <xdr:sp macro="" textlink="">
      <xdr:nvSpPr>
        <xdr:cNvPr id="391" name="テキスト ボックス 390"/>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2" name="円/楕円 391"/>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3" name="テキスト ボックス 392"/>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4" name="円/楕円 393"/>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5" name="テキスト ボックス 394"/>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96" name="円/楕円 395"/>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97" name="テキスト ボックス 396"/>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200" b="0" i="0" baseline="0">
              <a:solidFill>
                <a:schemeClr val="dk1"/>
              </a:solidFill>
              <a:latin typeface="+mn-lt"/>
              <a:ea typeface="+mn-ea"/>
              <a:cs typeface="+mn-cs"/>
            </a:rPr>
            <a:t>ほぼ類似団体と同水準となりました。</a:t>
          </a:r>
          <a:endParaRPr kumimoji="1" lang="en-US" altLang="ja-JP" sz="1200" b="0" i="0" baseline="0">
            <a:solidFill>
              <a:schemeClr val="dk1"/>
            </a:solidFill>
            <a:latin typeface="+mn-lt"/>
            <a:ea typeface="+mn-ea"/>
            <a:cs typeface="+mn-cs"/>
          </a:endParaRPr>
        </a:p>
        <a:p>
          <a:pPr eaLnBrk="1" fontAlgn="base" latinLnBrk="0" hangingPunct="1"/>
          <a:endParaRPr kumimoji="1" lang="en-US" altLang="ja-JP" sz="1200" b="0" i="0" baseline="0">
            <a:solidFill>
              <a:schemeClr val="dk1"/>
            </a:solidFill>
            <a:latin typeface="+mn-lt"/>
            <a:ea typeface="+mn-ea"/>
            <a:cs typeface="+mn-cs"/>
          </a:endParaRPr>
        </a:p>
        <a:p>
          <a:pPr eaLnBrk="1" fontAlgn="base" latinLnBrk="0" hangingPunct="1"/>
          <a:r>
            <a:rPr kumimoji="1" lang="ja-JP" altLang="ja-JP" sz="1200" b="0" i="0" baseline="0">
              <a:solidFill>
                <a:schemeClr val="dk1"/>
              </a:solidFill>
              <a:latin typeface="+mn-lt"/>
              <a:ea typeface="+mn-ea"/>
              <a:cs typeface="+mn-cs"/>
            </a:rPr>
            <a:t>引き続き、行財政改革の推進に積極的に取り組み、経費の抑制を図り、効率的な財政運営に努めます。</a:t>
          </a:r>
          <a:endParaRPr kumimoji="1" lang="en-US" altLang="ja-JP" sz="12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94996</xdr:rowOff>
    </xdr:to>
    <xdr:cxnSp macro="">
      <xdr:nvCxnSpPr>
        <xdr:cNvPr id="428" name="直線コネクタ 427"/>
        <xdr:cNvCxnSpPr/>
      </xdr:nvCxnSpPr>
      <xdr:spPr>
        <a:xfrm>
          <a:off x="15671800" y="133400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3556</xdr:rowOff>
    </xdr:to>
    <xdr:cxnSp macro="">
      <xdr:nvCxnSpPr>
        <xdr:cNvPr id="431" name="直線コネクタ 430"/>
        <xdr:cNvCxnSpPr/>
      </xdr:nvCxnSpPr>
      <xdr:spPr>
        <a:xfrm flipV="1">
          <a:off x="14782800" y="13340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3556</xdr:rowOff>
    </xdr:to>
    <xdr:cxnSp macro="">
      <xdr:nvCxnSpPr>
        <xdr:cNvPr id="434" name="直線コネクタ 433"/>
        <xdr:cNvCxnSpPr/>
      </xdr:nvCxnSpPr>
      <xdr:spPr>
        <a:xfrm>
          <a:off x="13893800" y="132943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110998</xdr:rowOff>
    </xdr:to>
    <xdr:cxnSp macro="">
      <xdr:nvCxnSpPr>
        <xdr:cNvPr id="437" name="直線コネクタ 436"/>
        <xdr:cNvCxnSpPr/>
      </xdr:nvCxnSpPr>
      <xdr:spPr>
        <a:xfrm flipV="1">
          <a:off x="13004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47" name="円/楕円 446"/>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60723</xdr:rowOff>
    </xdr:from>
    <xdr:ext cx="762000" cy="259045"/>
    <xdr:sp macro="" textlink="">
      <xdr:nvSpPr>
        <xdr:cNvPr id="448" name="公債費以外該当値テキスト"/>
        <xdr:cNvSpPr txBox="1"/>
      </xdr:nvSpPr>
      <xdr:spPr>
        <a:xfrm>
          <a:off x="16598900" y="1326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50" name="テキスト ボックス 449"/>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1" name="円/楕円 450"/>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64533</xdr:rowOff>
    </xdr:from>
    <xdr:ext cx="762000" cy="259045"/>
    <xdr:sp macro="" textlink="">
      <xdr:nvSpPr>
        <xdr:cNvPr id="452" name="テキスト ボックス 451"/>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3" name="円/楕円 452"/>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54" name="テキスト ボックス 453"/>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5" name="円/楕円 454"/>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525</xdr:rowOff>
    </xdr:from>
    <xdr:ext cx="762000" cy="259045"/>
    <xdr:sp macro="" textlink="">
      <xdr:nvSpPr>
        <xdr:cNvPr id="456" name="テキスト ボックス 455"/>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北海道名寄市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33318</xdr:rowOff>
    </xdr:from>
    <xdr:to>
      <xdr:col>4</xdr:col>
      <xdr:colOff>1117600</xdr:colOff>
      <xdr:row>12</xdr:row>
      <xdr:rowOff>92525</xdr:rowOff>
    </xdr:to>
    <xdr:cxnSp macro="">
      <xdr:nvCxnSpPr>
        <xdr:cNvPr id="52" name="直線コネクタ 51"/>
        <xdr:cNvCxnSpPr/>
      </xdr:nvCxnSpPr>
      <xdr:spPr bwMode="auto">
        <a:xfrm flipV="1">
          <a:off x="5003800" y="2138343"/>
          <a:ext cx="6477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92525</xdr:rowOff>
    </xdr:from>
    <xdr:to>
      <xdr:col>4</xdr:col>
      <xdr:colOff>469900</xdr:colOff>
      <xdr:row>13</xdr:row>
      <xdr:rowOff>7698</xdr:rowOff>
    </xdr:to>
    <xdr:cxnSp macro="">
      <xdr:nvCxnSpPr>
        <xdr:cNvPr id="55" name="直線コネクタ 54"/>
        <xdr:cNvCxnSpPr/>
      </xdr:nvCxnSpPr>
      <xdr:spPr bwMode="auto">
        <a:xfrm flipV="1">
          <a:off x="4305300" y="2197550"/>
          <a:ext cx="698500" cy="86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164044</xdr:rowOff>
    </xdr:from>
    <xdr:to>
      <xdr:col>3</xdr:col>
      <xdr:colOff>904875</xdr:colOff>
      <xdr:row>13</xdr:row>
      <xdr:rowOff>7698</xdr:rowOff>
    </xdr:to>
    <xdr:cxnSp macro="">
      <xdr:nvCxnSpPr>
        <xdr:cNvPr id="58" name="直線コネクタ 57"/>
        <xdr:cNvCxnSpPr/>
      </xdr:nvCxnSpPr>
      <xdr:spPr bwMode="auto">
        <a:xfrm>
          <a:off x="3606800" y="2269069"/>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127256</xdr:rowOff>
    </xdr:from>
    <xdr:to>
      <xdr:col>3</xdr:col>
      <xdr:colOff>206375</xdr:colOff>
      <xdr:row>12</xdr:row>
      <xdr:rowOff>164044</xdr:rowOff>
    </xdr:to>
    <xdr:cxnSp macro="">
      <xdr:nvCxnSpPr>
        <xdr:cNvPr id="61" name="直線コネクタ 60"/>
        <xdr:cNvCxnSpPr/>
      </xdr:nvCxnSpPr>
      <xdr:spPr bwMode="auto">
        <a:xfrm>
          <a:off x="2908300" y="2232281"/>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153968</xdr:rowOff>
    </xdr:from>
    <xdr:to>
      <xdr:col>5</xdr:col>
      <xdr:colOff>34925</xdr:colOff>
      <xdr:row>12</xdr:row>
      <xdr:rowOff>84118</xdr:rowOff>
    </xdr:to>
    <xdr:sp macro="" textlink="">
      <xdr:nvSpPr>
        <xdr:cNvPr id="71" name="円/楕円 70"/>
        <xdr:cNvSpPr/>
      </xdr:nvSpPr>
      <xdr:spPr bwMode="auto">
        <a:xfrm>
          <a:off x="5600700" y="208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170495</xdr:rowOff>
    </xdr:from>
    <xdr:ext cx="762000" cy="259045"/>
    <xdr:sp macro="" textlink="">
      <xdr:nvSpPr>
        <xdr:cNvPr id="72" name="人口1人当たり決算額の推移該当値テキスト130"/>
        <xdr:cNvSpPr txBox="1"/>
      </xdr:nvSpPr>
      <xdr:spPr>
        <a:xfrm>
          <a:off x="5740400" y="19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150,154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41725</xdr:rowOff>
    </xdr:from>
    <xdr:to>
      <xdr:col>4</xdr:col>
      <xdr:colOff>520700</xdr:colOff>
      <xdr:row>12</xdr:row>
      <xdr:rowOff>143325</xdr:rowOff>
    </xdr:to>
    <xdr:sp macro="" textlink="">
      <xdr:nvSpPr>
        <xdr:cNvPr id="73" name="円/楕円 72"/>
        <xdr:cNvSpPr/>
      </xdr:nvSpPr>
      <xdr:spPr bwMode="auto">
        <a:xfrm>
          <a:off x="4953000" y="214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153502</xdr:rowOff>
    </xdr:from>
    <xdr:ext cx="736600" cy="259045"/>
    <xdr:sp macro="" textlink="">
      <xdr:nvSpPr>
        <xdr:cNvPr id="74" name="テキスト ボックス 73"/>
        <xdr:cNvSpPr txBox="1"/>
      </xdr:nvSpPr>
      <xdr:spPr>
        <a:xfrm>
          <a:off x="4622800" y="191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146,528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128348</xdr:rowOff>
    </xdr:from>
    <xdr:to>
      <xdr:col>3</xdr:col>
      <xdr:colOff>955675</xdr:colOff>
      <xdr:row>13</xdr:row>
      <xdr:rowOff>58498</xdr:rowOff>
    </xdr:to>
    <xdr:sp macro="" textlink="">
      <xdr:nvSpPr>
        <xdr:cNvPr id="75" name="円/楕円 74"/>
        <xdr:cNvSpPr/>
      </xdr:nvSpPr>
      <xdr:spPr bwMode="auto">
        <a:xfrm>
          <a:off x="4254500" y="22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68675</xdr:rowOff>
    </xdr:from>
    <xdr:ext cx="762000" cy="259045"/>
    <xdr:sp macro="" textlink="">
      <xdr:nvSpPr>
        <xdr:cNvPr id="76" name="テキスト ボックス 75"/>
        <xdr:cNvSpPr txBox="1"/>
      </xdr:nvSpPr>
      <xdr:spPr>
        <a:xfrm>
          <a:off x="3924300" y="200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113244</xdr:rowOff>
    </xdr:from>
    <xdr:to>
      <xdr:col>3</xdr:col>
      <xdr:colOff>257175</xdr:colOff>
      <xdr:row>13</xdr:row>
      <xdr:rowOff>43394</xdr:rowOff>
    </xdr:to>
    <xdr:sp macro="" textlink="">
      <xdr:nvSpPr>
        <xdr:cNvPr id="77" name="円/楕円 76"/>
        <xdr:cNvSpPr/>
      </xdr:nvSpPr>
      <xdr:spPr bwMode="auto">
        <a:xfrm>
          <a:off x="3556000" y="221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53571</xdr:rowOff>
    </xdr:from>
    <xdr:ext cx="762000" cy="259045"/>
    <xdr:sp macro="" textlink="">
      <xdr:nvSpPr>
        <xdr:cNvPr id="78" name="テキスト ボックス 77"/>
        <xdr:cNvSpPr txBox="1"/>
      </xdr:nvSpPr>
      <xdr:spPr>
        <a:xfrm>
          <a:off x="3225800" y="19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142,148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76456</xdr:rowOff>
    </xdr:from>
    <xdr:to>
      <xdr:col>2</xdr:col>
      <xdr:colOff>692150</xdr:colOff>
      <xdr:row>13</xdr:row>
      <xdr:rowOff>6606</xdr:rowOff>
    </xdr:to>
    <xdr:sp macro="" textlink="">
      <xdr:nvSpPr>
        <xdr:cNvPr id="79" name="円/楕円 78"/>
        <xdr:cNvSpPr/>
      </xdr:nvSpPr>
      <xdr:spPr bwMode="auto">
        <a:xfrm>
          <a:off x="2857500" y="218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16783</xdr:rowOff>
    </xdr:from>
    <xdr:ext cx="762000" cy="259045"/>
    <xdr:sp macro="" textlink="">
      <xdr:nvSpPr>
        <xdr:cNvPr id="80" name="テキスト ボックス 79"/>
        <xdr:cNvSpPr txBox="1"/>
      </xdr:nvSpPr>
      <xdr:spPr>
        <a:xfrm>
          <a:off x="2527300" y="195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309579</xdr:rowOff>
    </xdr:from>
    <xdr:to>
      <xdr:col>4</xdr:col>
      <xdr:colOff>1117600</xdr:colOff>
      <xdr:row>37</xdr:row>
      <xdr:rowOff>318978</xdr:rowOff>
    </xdr:to>
    <xdr:cxnSp macro="">
      <xdr:nvCxnSpPr>
        <xdr:cNvPr id="114" name="直線コネクタ 113"/>
        <xdr:cNvCxnSpPr/>
      </xdr:nvCxnSpPr>
      <xdr:spPr bwMode="auto">
        <a:xfrm>
          <a:off x="5003800" y="7434279"/>
          <a:ext cx="647700" cy="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296797</xdr:rowOff>
    </xdr:from>
    <xdr:to>
      <xdr:col>4</xdr:col>
      <xdr:colOff>469900</xdr:colOff>
      <xdr:row>37</xdr:row>
      <xdr:rowOff>309579</xdr:rowOff>
    </xdr:to>
    <xdr:cxnSp macro="">
      <xdr:nvCxnSpPr>
        <xdr:cNvPr id="117" name="直線コネクタ 116"/>
        <xdr:cNvCxnSpPr/>
      </xdr:nvCxnSpPr>
      <xdr:spPr bwMode="auto">
        <a:xfrm>
          <a:off x="4305300" y="7421497"/>
          <a:ext cx="698500" cy="1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274611</xdr:rowOff>
    </xdr:from>
    <xdr:to>
      <xdr:col>3</xdr:col>
      <xdr:colOff>904875</xdr:colOff>
      <xdr:row>37</xdr:row>
      <xdr:rowOff>296797</xdr:rowOff>
    </xdr:to>
    <xdr:cxnSp macro="">
      <xdr:nvCxnSpPr>
        <xdr:cNvPr id="120" name="直線コネクタ 119"/>
        <xdr:cNvCxnSpPr/>
      </xdr:nvCxnSpPr>
      <xdr:spPr bwMode="auto">
        <a:xfrm>
          <a:off x="3606800" y="7399311"/>
          <a:ext cx="698500" cy="2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257885</xdr:rowOff>
    </xdr:from>
    <xdr:to>
      <xdr:col>3</xdr:col>
      <xdr:colOff>206375</xdr:colOff>
      <xdr:row>37</xdr:row>
      <xdr:rowOff>274611</xdr:rowOff>
    </xdr:to>
    <xdr:cxnSp macro="">
      <xdr:nvCxnSpPr>
        <xdr:cNvPr id="123" name="直線コネクタ 122"/>
        <xdr:cNvCxnSpPr/>
      </xdr:nvCxnSpPr>
      <xdr:spPr bwMode="auto">
        <a:xfrm>
          <a:off x="2908300" y="7382585"/>
          <a:ext cx="6985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268178</xdr:rowOff>
    </xdr:from>
    <xdr:to>
      <xdr:col>5</xdr:col>
      <xdr:colOff>34925</xdr:colOff>
      <xdr:row>38</xdr:row>
      <xdr:rowOff>26878</xdr:rowOff>
    </xdr:to>
    <xdr:sp macro="" textlink="">
      <xdr:nvSpPr>
        <xdr:cNvPr id="133" name="円/楕円 132"/>
        <xdr:cNvSpPr/>
      </xdr:nvSpPr>
      <xdr:spPr bwMode="auto">
        <a:xfrm>
          <a:off x="5600700" y="739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49755</xdr:rowOff>
    </xdr:from>
    <xdr:ext cx="762000" cy="259045"/>
    <xdr:sp macro="" textlink="">
      <xdr:nvSpPr>
        <xdr:cNvPr id="134" name="人口1人当たり決算額の推移該当値テキスト445"/>
        <xdr:cNvSpPr txBox="1"/>
      </xdr:nvSpPr>
      <xdr:spPr>
        <a:xfrm>
          <a:off x="5740400" y="717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258779</xdr:rowOff>
    </xdr:from>
    <xdr:to>
      <xdr:col>4</xdr:col>
      <xdr:colOff>520700</xdr:colOff>
      <xdr:row>38</xdr:row>
      <xdr:rowOff>17479</xdr:rowOff>
    </xdr:to>
    <xdr:sp macro="" textlink="">
      <xdr:nvSpPr>
        <xdr:cNvPr id="135" name="円/楕円 134"/>
        <xdr:cNvSpPr/>
      </xdr:nvSpPr>
      <xdr:spPr bwMode="auto">
        <a:xfrm>
          <a:off x="4953000" y="7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27656</xdr:rowOff>
    </xdr:from>
    <xdr:ext cx="736600" cy="259045"/>
    <xdr:sp macro="" textlink="">
      <xdr:nvSpPr>
        <xdr:cNvPr id="136" name="テキスト ボックス 135"/>
        <xdr:cNvSpPr txBox="1"/>
      </xdr:nvSpPr>
      <xdr:spPr>
        <a:xfrm>
          <a:off x="4622800" y="715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245997</xdr:rowOff>
    </xdr:from>
    <xdr:to>
      <xdr:col>3</xdr:col>
      <xdr:colOff>955675</xdr:colOff>
      <xdr:row>38</xdr:row>
      <xdr:rowOff>4697</xdr:rowOff>
    </xdr:to>
    <xdr:sp macro="" textlink="">
      <xdr:nvSpPr>
        <xdr:cNvPr id="137" name="円/楕円 136"/>
        <xdr:cNvSpPr/>
      </xdr:nvSpPr>
      <xdr:spPr bwMode="auto">
        <a:xfrm>
          <a:off x="4254500" y="737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14874</xdr:rowOff>
    </xdr:from>
    <xdr:ext cx="762000" cy="259045"/>
    <xdr:sp macro="" textlink="">
      <xdr:nvSpPr>
        <xdr:cNvPr id="138" name="テキスト ボックス 137"/>
        <xdr:cNvSpPr txBox="1"/>
      </xdr:nvSpPr>
      <xdr:spPr>
        <a:xfrm>
          <a:off x="3924300" y="713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223811</xdr:rowOff>
    </xdr:from>
    <xdr:to>
      <xdr:col>3</xdr:col>
      <xdr:colOff>257175</xdr:colOff>
      <xdr:row>37</xdr:row>
      <xdr:rowOff>325411</xdr:rowOff>
    </xdr:to>
    <xdr:sp macro="" textlink="">
      <xdr:nvSpPr>
        <xdr:cNvPr id="139" name="円/楕円 138"/>
        <xdr:cNvSpPr/>
      </xdr:nvSpPr>
      <xdr:spPr bwMode="auto">
        <a:xfrm>
          <a:off x="3556000" y="734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164138</xdr:rowOff>
    </xdr:from>
    <xdr:ext cx="762000" cy="259045"/>
    <xdr:sp macro="" textlink="">
      <xdr:nvSpPr>
        <xdr:cNvPr id="140" name="テキスト ボックス 139"/>
        <xdr:cNvSpPr txBox="1"/>
      </xdr:nvSpPr>
      <xdr:spPr>
        <a:xfrm>
          <a:off x="3225800" y="711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207085</xdr:rowOff>
    </xdr:from>
    <xdr:to>
      <xdr:col>2</xdr:col>
      <xdr:colOff>692150</xdr:colOff>
      <xdr:row>37</xdr:row>
      <xdr:rowOff>308685</xdr:rowOff>
    </xdr:to>
    <xdr:sp macro="" textlink="">
      <xdr:nvSpPr>
        <xdr:cNvPr id="141" name="円/楕円 140"/>
        <xdr:cNvSpPr/>
      </xdr:nvSpPr>
      <xdr:spPr bwMode="auto">
        <a:xfrm>
          <a:off x="2857500" y="733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147412</xdr:rowOff>
    </xdr:from>
    <xdr:ext cx="762000" cy="259045"/>
    <xdr:sp macro="" textlink="">
      <xdr:nvSpPr>
        <xdr:cNvPr id="142" name="テキスト ボックス 141"/>
        <xdr:cNvSpPr txBox="1"/>
      </xdr:nvSpPr>
      <xdr:spPr>
        <a:xfrm>
          <a:off x="2527300" y="710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38759</xdr:rowOff>
    </xdr:from>
    <xdr:to>
      <xdr:col>6</xdr:col>
      <xdr:colOff>511175</xdr:colOff>
      <xdr:row>33</xdr:row>
      <xdr:rowOff>107610</xdr:rowOff>
    </xdr:to>
    <xdr:cxnSp macro="">
      <xdr:nvCxnSpPr>
        <xdr:cNvPr id="65" name="直線コネクタ 64"/>
        <xdr:cNvCxnSpPr/>
      </xdr:nvCxnSpPr>
      <xdr:spPr>
        <a:xfrm flipV="1">
          <a:off x="3797300" y="5696609"/>
          <a:ext cx="8382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105353</xdr:rowOff>
    </xdr:from>
    <xdr:to>
      <xdr:col>5</xdr:col>
      <xdr:colOff>358775</xdr:colOff>
      <xdr:row>33</xdr:row>
      <xdr:rowOff>107610</xdr:rowOff>
    </xdr:to>
    <xdr:cxnSp macro="">
      <xdr:nvCxnSpPr>
        <xdr:cNvPr id="68" name="直線コネクタ 67"/>
        <xdr:cNvCxnSpPr/>
      </xdr:nvCxnSpPr>
      <xdr:spPr>
        <a:xfrm>
          <a:off x="2908300" y="576320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105353</xdr:rowOff>
    </xdr:from>
    <xdr:to>
      <xdr:col>4</xdr:col>
      <xdr:colOff>155575</xdr:colOff>
      <xdr:row>33</xdr:row>
      <xdr:rowOff>150130</xdr:rowOff>
    </xdr:to>
    <xdr:cxnSp macro="">
      <xdr:nvCxnSpPr>
        <xdr:cNvPr id="71" name="直線コネクタ 70"/>
        <xdr:cNvCxnSpPr/>
      </xdr:nvCxnSpPr>
      <xdr:spPr>
        <a:xfrm flipV="1">
          <a:off x="2019300" y="5763203"/>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97466</xdr:rowOff>
    </xdr:from>
    <xdr:to>
      <xdr:col>2</xdr:col>
      <xdr:colOff>638175</xdr:colOff>
      <xdr:row>33</xdr:row>
      <xdr:rowOff>150130</xdr:rowOff>
    </xdr:to>
    <xdr:cxnSp macro="">
      <xdr:nvCxnSpPr>
        <xdr:cNvPr id="74" name="直線コネクタ 73"/>
        <xdr:cNvCxnSpPr/>
      </xdr:nvCxnSpPr>
      <xdr:spPr>
        <a:xfrm>
          <a:off x="1130300" y="5755316"/>
          <a:ext cx="889000" cy="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159409</xdr:rowOff>
    </xdr:from>
    <xdr:to>
      <xdr:col>6</xdr:col>
      <xdr:colOff>561975</xdr:colOff>
      <xdr:row>33</xdr:row>
      <xdr:rowOff>89559</xdr:rowOff>
    </xdr:to>
    <xdr:sp macro="" textlink="">
      <xdr:nvSpPr>
        <xdr:cNvPr id="84" name="円/楕円 83"/>
        <xdr:cNvSpPr/>
      </xdr:nvSpPr>
      <xdr:spPr>
        <a:xfrm>
          <a:off x="4584700" y="56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10836</xdr:rowOff>
    </xdr:from>
    <xdr:ext cx="599010" cy="259045"/>
    <xdr:sp macro="" textlink="">
      <xdr:nvSpPr>
        <xdr:cNvPr id="85" name="人件費該当値テキスト"/>
        <xdr:cNvSpPr txBox="1"/>
      </xdr:nvSpPr>
      <xdr:spPr>
        <a:xfrm>
          <a:off x="4686300" y="54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56810</xdr:rowOff>
    </xdr:from>
    <xdr:to>
      <xdr:col>5</xdr:col>
      <xdr:colOff>409575</xdr:colOff>
      <xdr:row>33</xdr:row>
      <xdr:rowOff>158410</xdr:rowOff>
    </xdr:to>
    <xdr:sp macro="" textlink="">
      <xdr:nvSpPr>
        <xdr:cNvPr id="86" name="円/楕円 85"/>
        <xdr:cNvSpPr/>
      </xdr:nvSpPr>
      <xdr:spPr>
        <a:xfrm>
          <a:off x="3746500" y="57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3487</xdr:rowOff>
    </xdr:from>
    <xdr:ext cx="599010" cy="259045"/>
    <xdr:sp macro="" textlink="">
      <xdr:nvSpPr>
        <xdr:cNvPr id="87" name="テキスト ボックス 86"/>
        <xdr:cNvSpPr txBox="1"/>
      </xdr:nvSpPr>
      <xdr:spPr>
        <a:xfrm>
          <a:off x="3497794" y="548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54553</xdr:rowOff>
    </xdr:from>
    <xdr:to>
      <xdr:col>4</xdr:col>
      <xdr:colOff>206375</xdr:colOff>
      <xdr:row>33</xdr:row>
      <xdr:rowOff>156153</xdr:rowOff>
    </xdr:to>
    <xdr:sp macro="" textlink="">
      <xdr:nvSpPr>
        <xdr:cNvPr id="88" name="円/楕円 87"/>
        <xdr:cNvSpPr/>
      </xdr:nvSpPr>
      <xdr:spPr>
        <a:xfrm>
          <a:off x="2857500" y="57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1230</xdr:rowOff>
    </xdr:from>
    <xdr:ext cx="599010" cy="259045"/>
    <xdr:sp macro="" textlink="">
      <xdr:nvSpPr>
        <xdr:cNvPr id="89" name="テキスト ボックス 88"/>
        <xdr:cNvSpPr txBox="1"/>
      </xdr:nvSpPr>
      <xdr:spPr>
        <a:xfrm>
          <a:off x="2608794" y="548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99330</xdr:rowOff>
    </xdr:from>
    <xdr:to>
      <xdr:col>3</xdr:col>
      <xdr:colOff>3175</xdr:colOff>
      <xdr:row>34</xdr:row>
      <xdr:rowOff>29480</xdr:rowOff>
    </xdr:to>
    <xdr:sp macro="" textlink="">
      <xdr:nvSpPr>
        <xdr:cNvPr id="90" name="円/楕円 89"/>
        <xdr:cNvSpPr/>
      </xdr:nvSpPr>
      <xdr:spPr>
        <a:xfrm>
          <a:off x="1968500" y="57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46007</xdr:rowOff>
    </xdr:from>
    <xdr:ext cx="599010" cy="259045"/>
    <xdr:sp macro="" textlink="">
      <xdr:nvSpPr>
        <xdr:cNvPr id="91" name="テキスト ボックス 90"/>
        <xdr:cNvSpPr txBox="1"/>
      </xdr:nvSpPr>
      <xdr:spPr>
        <a:xfrm>
          <a:off x="1719794" y="553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46666</xdr:rowOff>
    </xdr:from>
    <xdr:to>
      <xdr:col>1</xdr:col>
      <xdr:colOff>485775</xdr:colOff>
      <xdr:row>33</xdr:row>
      <xdr:rowOff>148266</xdr:rowOff>
    </xdr:to>
    <xdr:sp macro="" textlink="">
      <xdr:nvSpPr>
        <xdr:cNvPr id="92" name="円/楕円 91"/>
        <xdr:cNvSpPr/>
      </xdr:nvSpPr>
      <xdr:spPr>
        <a:xfrm>
          <a:off x="1079500" y="57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164793</xdr:rowOff>
    </xdr:from>
    <xdr:ext cx="599010" cy="259045"/>
    <xdr:sp macro="" textlink="">
      <xdr:nvSpPr>
        <xdr:cNvPr id="93" name="テキスト ボックス 92"/>
        <xdr:cNvSpPr txBox="1"/>
      </xdr:nvSpPr>
      <xdr:spPr>
        <a:xfrm>
          <a:off x="830794" y="547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788</xdr:rowOff>
    </xdr:from>
    <xdr:to>
      <xdr:col>6</xdr:col>
      <xdr:colOff>511175</xdr:colOff>
      <xdr:row>55</xdr:row>
      <xdr:rowOff>49632</xdr:rowOff>
    </xdr:to>
    <xdr:cxnSp macro="">
      <xdr:nvCxnSpPr>
        <xdr:cNvPr id="123" name="直線コネクタ 122"/>
        <xdr:cNvCxnSpPr/>
      </xdr:nvCxnSpPr>
      <xdr:spPr>
        <a:xfrm flipV="1">
          <a:off x="3797300" y="9430538"/>
          <a:ext cx="8382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49632</xdr:rowOff>
    </xdr:from>
    <xdr:to>
      <xdr:col>5</xdr:col>
      <xdr:colOff>358775</xdr:colOff>
      <xdr:row>55</xdr:row>
      <xdr:rowOff>149771</xdr:rowOff>
    </xdr:to>
    <xdr:cxnSp macro="">
      <xdr:nvCxnSpPr>
        <xdr:cNvPr id="126" name="直線コネクタ 125"/>
        <xdr:cNvCxnSpPr/>
      </xdr:nvCxnSpPr>
      <xdr:spPr>
        <a:xfrm flipV="1">
          <a:off x="2908300" y="9479382"/>
          <a:ext cx="8890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149771</xdr:rowOff>
    </xdr:from>
    <xdr:to>
      <xdr:col>4</xdr:col>
      <xdr:colOff>155575</xdr:colOff>
      <xdr:row>56</xdr:row>
      <xdr:rowOff>54318</xdr:rowOff>
    </xdr:to>
    <xdr:cxnSp macro="">
      <xdr:nvCxnSpPr>
        <xdr:cNvPr id="129" name="直線コネクタ 128"/>
        <xdr:cNvCxnSpPr/>
      </xdr:nvCxnSpPr>
      <xdr:spPr>
        <a:xfrm flipV="1">
          <a:off x="2019300" y="9579521"/>
          <a:ext cx="889000" cy="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42659</xdr:rowOff>
    </xdr:from>
    <xdr:to>
      <xdr:col>2</xdr:col>
      <xdr:colOff>638175</xdr:colOff>
      <xdr:row>56</xdr:row>
      <xdr:rowOff>54318</xdr:rowOff>
    </xdr:to>
    <xdr:cxnSp macro="">
      <xdr:nvCxnSpPr>
        <xdr:cNvPr id="132" name="直線コネクタ 131"/>
        <xdr:cNvCxnSpPr/>
      </xdr:nvCxnSpPr>
      <xdr:spPr>
        <a:xfrm>
          <a:off x="1130300" y="964385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121438</xdr:rowOff>
    </xdr:from>
    <xdr:to>
      <xdr:col>6</xdr:col>
      <xdr:colOff>561975</xdr:colOff>
      <xdr:row>55</xdr:row>
      <xdr:rowOff>51588</xdr:rowOff>
    </xdr:to>
    <xdr:sp macro="" textlink="">
      <xdr:nvSpPr>
        <xdr:cNvPr id="142" name="円/楕円 141"/>
        <xdr:cNvSpPr/>
      </xdr:nvSpPr>
      <xdr:spPr>
        <a:xfrm>
          <a:off x="4584700" y="93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144315</xdr:rowOff>
    </xdr:from>
    <xdr:ext cx="534377" cy="259045"/>
    <xdr:sp macro="" textlink="">
      <xdr:nvSpPr>
        <xdr:cNvPr id="143" name="物件費該当値テキスト"/>
        <xdr:cNvSpPr txBox="1"/>
      </xdr:nvSpPr>
      <xdr:spPr>
        <a:xfrm>
          <a:off x="4686300" y="92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87,438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170282</xdr:rowOff>
    </xdr:from>
    <xdr:to>
      <xdr:col>5</xdr:col>
      <xdr:colOff>409575</xdr:colOff>
      <xdr:row>55</xdr:row>
      <xdr:rowOff>100432</xdr:rowOff>
    </xdr:to>
    <xdr:sp macro="" textlink="">
      <xdr:nvSpPr>
        <xdr:cNvPr id="144" name="円/楕円 143"/>
        <xdr:cNvSpPr/>
      </xdr:nvSpPr>
      <xdr:spPr>
        <a:xfrm>
          <a:off x="3746500" y="9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116959</xdr:rowOff>
    </xdr:from>
    <xdr:ext cx="534377" cy="259045"/>
    <xdr:sp macro="" textlink="">
      <xdr:nvSpPr>
        <xdr:cNvPr id="145" name="テキスト ボックス 144"/>
        <xdr:cNvSpPr txBox="1"/>
      </xdr:nvSpPr>
      <xdr:spPr>
        <a:xfrm>
          <a:off x="3530111" y="92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98971</xdr:rowOff>
    </xdr:from>
    <xdr:to>
      <xdr:col>4</xdr:col>
      <xdr:colOff>206375</xdr:colOff>
      <xdr:row>56</xdr:row>
      <xdr:rowOff>29121</xdr:rowOff>
    </xdr:to>
    <xdr:sp macro="" textlink="">
      <xdr:nvSpPr>
        <xdr:cNvPr id="146" name="円/楕円 145"/>
        <xdr:cNvSpPr/>
      </xdr:nvSpPr>
      <xdr:spPr>
        <a:xfrm>
          <a:off x="2857500" y="95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45648</xdr:rowOff>
    </xdr:from>
    <xdr:ext cx="534377" cy="259045"/>
    <xdr:sp macro="" textlink="">
      <xdr:nvSpPr>
        <xdr:cNvPr id="147" name="テキスト ボックス 146"/>
        <xdr:cNvSpPr txBox="1"/>
      </xdr:nvSpPr>
      <xdr:spPr>
        <a:xfrm>
          <a:off x="2641111" y="93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3518</xdr:rowOff>
    </xdr:from>
    <xdr:to>
      <xdr:col>3</xdr:col>
      <xdr:colOff>3175</xdr:colOff>
      <xdr:row>56</xdr:row>
      <xdr:rowOff>105118</xdr:rowOff>
    </xdr:to>
    <xdr:sp macro="" textlink="">
      <xdr:nvSpPr>
        <xdr:cNvPr id="148" name="円/楕円 147"/>
        <xdr:cNvSpPr/>
      </xdr:nvSpPr>
      <xdr:spPr>
        <a:xfrm>
          <a:off x="1968500" y="9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121645</xdr:rowOff>
    </xdr:from>
    <xdr:ext cx="534377" cy="259045"/>
    <xdr:sp macro="" textlink="">
      <xdr:nvSpPr>
        <xdr:cNvPr id="149" name="テキスト ボックス 148"/>
        <xdr:cNvSpPr txBox="1"/>
      </xdr:nvSpPr>
      <xdr:spPr>
        <a:xfrm>
          <a:off x="1752111" y="93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163309</xdr:rowOff>
    </xdr:from>
    <xdr:to>
      <xdr:col>1</xdr:col>
      <xdr:colOff>485775</xdr:colOff>
      <xdr:row>56</xdr:row>
      <xdr:rowOff>93459</xdr:rowOff>
    </xdr:to>
    <xdr:sp macro="" textlink="">
      <xdr:nvSpPr>
        <xdr:cNvPr id="150" name="円/楕円 149"/>
        <xdr:cNvSpPr/>
      </xdr:nvSpPr>
      <xdr:spPr>
        <a:xfrm>
          <a:off x="1079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84586</xdr:rowOff>
    </xdr:from>
    <xdr:ext cx="534377" cy="259045"/>
    <xdr:sp macro="" textlink="">
      <xdr:nvSpPr>
        <xdr:cNvPr id="151" name="テキスト ボックス 150"/>
        <xdr:cNvSpPr txBox="1"/>
      </xdr:nvSpPr>
      <xdr:spPr>
        <a:xfrm>
          <a:off x="863111" y="96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129070</xdr:rowOff>
    </xdr:from>
    <xdr:to>
      <xdr:col>6</xdr:col>
      <xdr:colOff>511175</xdr:colOff>
      <xdr:row>74</xdr:row>
      <xdr:rowOff>82169</xdr:rowOff>
    </xdr:to>
    <xdr:cxnSp macro="">
      <xdr:nvCxnSpPr>
        <xdr:cNvPr id="180" name="直線コネクタ 179"/>
        <xdr:cNvCxnSpPr/>
      </xdr:nvCxnSpPr>
      <xdr:spPr>
        <a:xfrm flipV="1">
          <a:off x="3797300" y="12644920"/>
          <a:ext cx="8382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75120</xdr:rowOff>
    </xdr:from>
    <xdr:to>
      <xdr:col>5</xdr:col>
      <xdr:colOff>358775</xdr:colOff>
      <xdr:row>74</xdr:row>
      <xdr:rowOff>82169</xdr:rowOff>
    </xdr:to>
    <xdr:cxnSp macro="">
      <xdr:nvCxnSpPr>
        <xdr:cNvPr id="183" name="直線コネクタ 182"/>
        <xdr:cNvCxnSpPr/>
      </xdr:nvCxnSpPr>
      <xdr:spPr>
        <a:xfrm>
          <a:off x="2908300" y="12762420"/>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137947</xdr:rowOff>
    </xdr:from>
    <xdr:to>
      <xdr:col>4</xdr:col>
      <xdr:colOff>155575</xdr:colOff>
      <xdr:row>74</xdr:row>
      <xdr:rowOff>75120</xdr:rowOff>
    </xdr:to>
    <xdr:cxnSp macro="">
      <xdr:nvCxnSpPr>
        <xdr:cNvPr id="186" name="直線コネクタ 185"/>
        <xdr:cNvCxnSpPr/>
      </xdr:nvCxnSpPr>
      <xdr:spPr>
        <a:xfrm>
          <a:off x="2019300" y="12653797"/>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137947</xdr:rowOff>
    </xdr:from>
    <xdr:to>
      <xdr:col>2</xdr:col>
      <xdr:colOff>638175</xdr:colOff>
      <xdr:row>74</xdr:row>
      <xdr:rowOff>82321</xdr:rowOff>
    </xdr:to>
    <xdr:cxnSp macro="">
      <xdr:nvCxnSpPr>
        <xdr:cNvPr id="189" name="直線コネクタ 188"/>
        <xdr:cNvCxnSpPr/>
      </xdr:nvCxnSpPr>
      <xdr:spPr>
        <a:xfrm flipV="1">
          <a:off x="1130300" y="12653797"/>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78270</xdr:rowOff>
    </xdr:from>
    <xdr:to>
      <xdr:col>6</xdr:col>
      <xdr:colOff>561975</xdr:colOff>
      <xdr:row>74</xdr:row>
      <xdr:rowOff>8420</xdr:rowOff>
    </xdr:to>
    <xdr:sp macro="" textlink="">
      <xdr:nvSpPr>
        <xdr:cNvPr id="199" name="円/楕円 198"/>
        <xdr:cNvSpPr/>
      </xdr:nvSpPr>
      <xdr:spPr>
        <a:xfrm>
          <a:off x="4584700" y="125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101147</xdr:rowOff>
    </xdr:from>
    <xdr:ext cx="534377" cy="259045"/>
    <xdr:sp macro="" textlink="">
      <xdr:nvSpPr>
        <xdr:cNvPr id="200" name="維持補修費該当値テキスト"/>
        <xdr:cNvSpPr txBox="1"/>
      </xdr:nvSpPr>
      <xdr:spPr>
        <a:xfrm>
          <a:off x="4686300" y="1244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31369</xdr:rowOff>
    </xdr:from>
    <xdr:to>
      <xdr:col>5</xdr:col>
      <xdr:colOff>409575</xdr:colOff>
      <xdr:row>74</xdr:row>
      <xdr:rowOff>132969</xdr:rowOff>
    </xdr:to>
    <xdr:sp macro="" textlink="">
      <xdr:nvSpPr>
        <xdr:cNvPr id="201" name="円/楕円 200"/>
        <xdr:cNvSpPr/>
      </xdr:nvSpPr>
      <xdr:spPr>
        <a:xfrm>
          <a:off x="3746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149496</xdr:rowOff>
    </xdr:from>
    <xdr:ext cx="534377" cy="259045"/>
    <xdr:sp macro="" textlink="">
      <xdr:nvSpPr>
        <xdr:cNvPr id="202" name="テキスト ボックス 201"/>
        <xdr:cNvSpPr txBox="1"/>
      </xdr:nvSpPr>
      <xdr:spPr>
        <a:xfrm>
          <a:off x="3530111" y="124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24320</xdr:rowOff>
    </xdr:from>
    <xdr:to>
      <xdr:col>4</xdr:col>
      <xdr:colOff>206375</xdr:colOff>
      <xdr:row>74</xdr:row>
      <xdr:rowOff>125920</xdr:rowOff>
    </xdr:to>
    <xdr:sp macro="" textlink="">
      <xdr:nvSpPr>
        <xdr:cNvPr id="203" name="円/楕円 202"/>
        <xdr:cNvSpPr/>
      </xdr:nvSpPr>
      <xdr:spPr>
        <a:xfrm>
          <a:off x="2857500" y="127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142447</xdr:rowOff>
    </xdr:from>
    <xdr:ext cx="534377" cy="259045"/>
    <xdr:sp macro="" textlink="">
      <xdr:nvSpPr>
        <xdr:cNvPr id="204" name="テキスト ボックス 203"/>
        <xdr:cNvSpPr txBox="1"/>
      </xdr:nvSpPr>
      <xdr:spPr>
        <a:xfrm>
          <a:off x="2641111" y="124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87147</xdr:rowOff>
    </xdr:from>
    <xdr:to>
      <xdr:col>3</xdr:col>
      <xdr:colOff>3175</xdr:colOff>
      <xdr:row>74</xdr:row>
      <xdr:rowOff>17297</xdr:rowOff>
    </xdr:to>
    <xdr:sp macro="" textlink="">
      <xdr:nvSpPr>
        <xdr:cNvPr id="205" name="円/楕円 204"/>
        <xdr:cNvSpPr/>
      </xdr:nvSpPr>
      <xdr:spPr>
        <a:xfrm>
          <a:off x="1968500" y="126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33824</xdr:rowOff>
    </xdr:from>
    <xdr:ext cx="534377" cy="259045"/>
    <xdr:sp macro="" textlink="">
      <xdr:nvSpPr>
        <xdr:cNvPr id="206" name="テキスト ボックス 205"/>
        <xdr:cNvSpPr txBox="1"/>
      </xdr:nvSpPr>
      <xdr:spPr>
        <a:xfrm>
          <a:off x="1752111" y="123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31521</xdr:rowOff>
    </xdr:from>
    <xdr:to>
      <xdr:col>1</xdr:col>
      <xdr:colOff>485775</xdr:colOff>
      <xdr:row>74</xdr:row>
      <xdr:rowOff>133121</xdr:rowOff>
    </xdr:to>
    <xdr:sp macro="" textlink="">
      <xdr:nvSpPr>
        <xdr:cNvPr id="207" name="円/楕円 206"/>
        <xdr:cNvSpPr/>
      </xdr:nvSpPr>
      <xdr:spPr>
        <a:xfrm>
          <a:off x="1079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149648</xdr:rowOff>
    </xdr:from>
    <xdr:ext cx="534377" cy="259045"/>
    <xdr:sp macro="" textlink="">
      <xdr:nvSpPr>
        <xdr:cNvPr id="208" name="テキスト ボックス 207"/>
        <xdr:cNvSpPr txBox="1"/>
      </xdr:nvSpPr>
      <xdr:spPr>
        <a:xfrm>
          <a:off x="863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73495</xdr:rowOff>
    </xdr:from>
    <xdr:to>
      <xdr:col>6</xdr:col>
      <xdr:colOff>511175</xdr:colOff>
      <xdr:row>98</xdr:row>
      <xdr:rowOff>94538</xdr:rowOff>
    </xdr:to>
    <xdr:cxnSp macro="">
      <xdr:nvCxnSpPr>
        <xdr:cNvPr id="238" name="直線コネクタ 237"/>
        <xdr:cNvCxnSpPr/>
      </xdr:nvCxnSpPr>
      <xdr:spPr>
        <a:xfrm>
          <a:off x="3797300" y="16875595"/>
          <a:ext cx="8382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73495</xdr:rowOff>
    </xdr:from>
    <xdr:to>
      <xdr:col>5</xdr:col>
      <xdr:colOff>358775</xdr:colOff>
      <xdr:row>98</xdr:row>
      <xdr:rowOff>149264</xdr:rowOff>
    </xdr:to>
    <xdr:cxnSp macro="">
      <xdr:nvCxnSpPr>
        <xdr:cNvPr id="241" name="直線コネクタ 240"/>
        <xdr:cNvCxnSpPr/>
      </xdr:nvCxnSpPr>
      <xdr:spPr>
        <a:xfrm flipV="1">
          <a:off x="2908300" y="16875595"/>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149264</xdr:rowOff>
    </xdr:from>
    <xdr:to>
      <xdr:col>4</xdr:col>
      <xdr:colOff>155575</xdr:colOff>
      <xdr:row>98</xdr:row>
      <xdr:rowOff>168097</xdr:rowOff>
    </xdr:to>
    <xdr:cxnSp macro="">
      <xdr:nvCxnSpPr>
        <xdr:cNvPr id="244" name="直線コネクタ 243"/>
        <xdr:cNvCxnSpPr/>
      </xdr:nvCxnSpPr>
      <xdr:spPr>
        <a:xfrm flipV="1">
          <a:off x="2019300" y="16951364"/>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168097</xdr:rowOff>
    </xdr:from>
    <xdr:to>
      <xdr:col>2</xdr:col>
      <xdr:colOff>638175</xdr:colOff>
      <xdr:row>99</xdr:row>
      <xdr:rowOff>49809</xdr:rowOff>
    </xdr:to>
    <xdr:cxnSp macro="">
      <xdr:nvCxnSpPr>
        <xdr:cNvPr id="247" name="直線コネクタ 246"/>
        <xdr:cNvCxnSpPr/>
      </xdr:nvCxnSpPr>
      <xdr:spPr>
        <a:xfrm flipV="1">
          <a:off x="1130300" y="16970197"/>
          <a:ext cx="889000" cy="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43738</xdr:rowOff>
    </xdr:from>
    <xdr:to>
      <xdr:col>6</xdr:col>
      <xdr:colOff>561975</xdr:colOff>
      <xdr:row>98</xdr:row>
      <xdr:rowOff>145338</xdr:rowOff>
    </xdr:to>
    <xdr:sp macro="" textlink="">
      <xdr:nvSpPr>
        <xdr:cNvPr id="257" name="円/楕円 256"/>
        <xdr:cNvSpPr/>
      </xdr:nvSpPr>
      <xdr:spPr>
        <a:xfrm>
          <a:off x="4584700" y="168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22165</xdr:rowOff>
    </xdr:from>
    <xdr:ext cx="534377" cy="259045"/>
    <xdr:sp macro="" textlink="">
      <xdr:nvSpPr>
        <xdr:cNvPr id="258" name="扶助費該当値テキスト"/>
        <xdr:cNvSpPr txBox="1"/>
      </xdr:nvSpPr>
      <xdr:spPr>
        <a:xfrm>
          <a:off x="4686300" y="168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22695</xdr:rowOff>
    </xdr:from>
    <xdr:to>
      <xdr:col>5</xdr:col>
      <xdr:colOff>409575</xdr:colOff>
      <xdr:row>98</xdr:row>
      <xdr:rowOff>124295</xdr:rowOff>
    </xdr:to>
    <xdr:sp macro="" textlink="">
      <xdr:nvSpPr>
        <xdr:cNvPr id="259" name="円/楕円 258"/>
        <xdr:cNvSpPr/>
      </xdr:nvSpPr>
      <xdr:spPr>
        <a:xfrm>
          <a:off x="3746500" y="168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115422</xdr:rowOff>
    </xdr:from>
    <xdr:ext cx="534377" cy="259045"/>
    <xdr:sp macro="" textlink="">
      <xdr:nvSpPr>
        <xdr:cNvPr id="260" name="テキスト ボックス 259"/>
        <xdr:cNvSpPr txBox="1"/>
      </xdr:nvSpPr>
      <xdr:spPr>
        <a:xfrm>
          <a:off x="3530111" y="169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98464</xdr:rowOff>
    </xdr:from>
    <xdr:to>
      <xdr:col>4</xdr:col>
      <xdr:colOff>206375</xdr:colOff>
      <xdr:row>99</xdr:row>
      <xdr:rowOff>28614</xdr:rowOff>
    </xdr:to>
    <xdr:sp macro="" textlink="">
      <xdr:nvSpPr>
        <xdr:cNvPr id="261" name="円/楕円 260"/>
        <xdr:cNvSpPr/>
      </xdr:nvSpPr>
      <xdr:spPr>
        <a:xfrm>
          <a:off x="28575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19741</xdr:rowOff>
    </xdr:from>
    <xdr:ext cx="534377" cy="259045"/>
    <xdr:sp macro="" textlink="">
      <xdr:nvSpPr>
        <xdr:cNvPr id="262" name="テキスト ボックス 261"/>
        <xdr:cNvSpPr txBox="1"/>
      </xdr:nvSpPr>
      <xdr:spPr>
        <a:xfrm>
          <a:off x="2641111" y="169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117297</xdr:rowOff>
    </xdr:from>
    <xdr:to>
      <xdr:col>3</xdr:col>
      <xdr:colOff>3175</xdr:colOff>
      <xdr:row>99</xdr:row>
      <xdr:rowOff>47447</xdr:rowOff>
    </xdr:to>
    <xdr:sp macro="" textlink="">
      <xdr:nvSpPr>
        <xdr:cNvPr id="263" name="円/楕円 262"/>
        <xdr:cNvSpPr/>
      </xdr:nvSpPr>
      <xdr:spPr>
        <a:xfrm>
          <a:off x="1968500" y="169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38574</xdr:rowOff>
    </xdr:from>
    <xdr:ext cx="534377" cy="259045"/>
    <xdr:sp macro="" textlink="">
      <xdr:nvSpPr>
        <xdr:cNvPr id="264" name="テキスト ボックス 263"/>
        <xdr:cNvSpPr txBox="1"/>
      </xdr:nvSpPr>
      <xdr:spPr>
        <a:xfrm>
          <a:off x="1752111" y="17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170459</xdr:rowOff>
    </xdr:from>
    <xdr:to>
      <xdr:col>1</xdr:col>
      <xdr:colOff>485775</xdr:colOff>
      <xdr:row>99</xdr:row>
      <xdr:rowOff>100609</xdr:rowOff>
    </xdr:to>
    <xdr:sp macro="" textlink="">
      <xdr:nvSpPr>
        <xdr:cNvPr id="265" name="円/楕円 264"/>
        <xdr:cNvSpPr/>
      </xdr:nvSpPr>
      <xdr:spPr>
        <a:xfrm>
          <a:off x="1079500" y="169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91736</xdr:rowOff>
    </xdr:from>
    <xdr:ext cx="534377" cy="259045"/>
    <xdr:sp macro="" textlink="">
      <xdr:nvSpPr>
        <xdr:cNvPr id="266" name="テキスト ボックス 265"/>
        <xdr:cNvSpPr txBox="1"/>
      </xdr:nvSpPr>
      <xdr:spPr>
        <a:xfrm>
          <a:off x="863111" y="170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171285</xdr:rowOff>
    </xdr:from>
    <xdr:to>
      <xdr:col>15</xdr:col>
      <xdr:colOff>180975</xdr:colOff>
      <xdr:row>33</xdr:row>
      <xdr:rowOff>133223</xdr:rowOff>
    </xdr:to>
    <xdr:cxnSp macro="">
      <xdr:nvCxnSpPr>
        <xdr:cNvPr id="299" name="直線コネクタ 298"/>
        <xdr:cNvCxnSpPr/>
      </xdr:nvCxnSpPr>
      <xdr:spPr>
        <a:xfrm>
          <a:off x="9639300" y="5657685"/>
          <a:ext cx="8382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171285</xdr:rowOff>
    </xdr:from>
    <xdr:to>
      <xdr:col>14</xdr:col>
      <xdr:colOff>28575</xdr:colOff>
      <xdr:row>33</xdr:row>
      <xdr:rowOff>51165</xdr:rowOff>
    </xdr:to>
    <xdr:cxnSp macro="">
      <xdr:nvCxnSpPr>
        <xdr:cNvPr id="302" name="直線コネクタ 301"/>
        <xdr:cNvCxnSpPr/>
      </xdr:nvCxnSpPr>
      <xdr:spPr>
        <a:xfrm flipV="1">
          <a:off x="8750300" y="5657685"/>
          <a:ext cx="889000" cy="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5331</xdr:rowOff>
    </xdr:from>
    <xdr:to>
      <xdr:col>12</xdr:col>
      <xdr:colOff>511175</xdr:colOff>
      <xdr:row>33</xdr:row>
      <xdr:rowOff>51165</xdr:rowOff>
    </xdr:to>
    <xdr:cxnSp macro="">
      <xdr:nvCxnSpPr>
        <xdr:cNvPr id="305" name="直線コネクタ 304"/>
        <xdr:cNvCxnSpPr/>
      </xdr:nvCxnSpPr>
      <xdr:spPr>
        <a:xfrm>
          <a:off x="7861300" y="566318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5331</xdr:rowOff>
    </xdr:from>
    <xdr:to>
      <xdr:col>11</xdr:col>
      <xdr:colOff>307975</xdr:colOff>
      <xdr:row>34</xdr:row>
      <xdr:rowOff>39573</xdr:rowOff>
    </xdr:to>
    <xdr:cxnSp macro="">
      <xdr:nvCxnSpPr>
        <xdr:cNvPr id="308" name="直線コネクタ 307"/>
        <xdr:cNvCxnSpPr/>
      </xdr:nvCxnSpPr>
      <xdr:spPr>
        <a:xfrm flipV="1">
          <a:off x="6972300" y="5663181"/>
          <a:ext cx="889000" cy="20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82423</xdr:rowOff>
    </xdr:from>
    <xdr:to>
      <xdr:col>15</xdr:col>
      <xdr:colOff>231775</xdr:colOff>
      <xdr:row>34</xdr:row>
      <xdr:rowOff>12573</xdr:rowOff>
    </xdr:to>
    <xdr:sp macro="" textlink="">
      <xdr:nvSpPr>
        <xdr:cNvPr id="318" name="円/楕円 317"/>
        <xdr:cNvSpPr/>
      </xdr:nvSpPr>
      <xdr:spPr>
        <a:xfrm>
          <a:off x="104267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105300</xdr:rowOff>
    </xdr:from>
    <xdr:ext cx="599010" cy="259045"/>
    <xdr:sp macro="" textlink="">
      <xdr:nvSpPr>
        <xdr:cNvPr id="319" name="補助費等該当値テキスト"/>
        <xdr:cNvSpPr txBox="1"/>
      </xdr:nvSpPr>
      <xdr:spPr>
        <a:xfrm>
          <a:off x="10528300" y="559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108,680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120485</xdr:rowOff>
    </xdr:from>
    <xdr:to>
      <xdr:col>14</xdr:col>
      <xdr:colOff>79375</xdr:colOff>
      <xdr:row>33</xdr:row>
      <xdr:rowOff>50635</xdr:rowOff>
    </xdr:to>
    <xdr:sp macro="" textlink="">
      <xdr:nvSpPr>
        <xdr:cNvPr id="320" name="円/楕円 319"/>
        <xdr:cNvSpPr/>
      </xdr:nvSpPr>
      <xdr:spPr>
        <a:xfrm>
          <a:off x="9588500" y="56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67162</xdr:rowOff>
    </xdr:from>
    <xdr:ext cx="599010" cy="259045"/>
    <xdr:sp macro="" textlink="">
      <xdr:nvSpPr>
        <xdr:cNvPr id="321" name="テキスト ボックス 320"/>
        <xdr:cNvSpPr txBox="1"/>
      </xdr:nvSpPr>
      <xdr:spPr>
        <a:xfrm>
          <a:off x="9339794" y="53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365</xdr:rowOff>
    </xdr:from>
    <xdr:to>
      <xdr:col>12</xdr:col>
      <xdr:colOff>561975</xdr:colOff>
      <xdr:row>33</xdr:row>
      <xdr:rowOff>101965</xdr:rowOff>
    </xdr:to>
    <xdr:sp macro="" textlink="">
      <xdr:nvSpPr>
        <xdr:cNvPr id="322" name="円/楕円 321"/>
        <xdr:cNvSpPr/>
      </xdr:nvSpPr>
      <xdr:spPr>
        <a:xfrm>
          <a:off x="8699500" y="56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118492</xdr:rowOff>
    </xdr:from>
    <xdr:ext cx="599010" cy="259045"/>
    <xdr:sp macro="" textlink="">
      <xdr:nvSpPr>
        <xdr:cNvPr id="323" name="テキスト ボックス 322"/>
        <xdr:cNvSpPr txBox="1"/>
      </xdr:nvSpPr>
      <xdr:spPr>
        <a:xfrm>
          <a:off x="8450794" y="543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125981</xdr:rowOff>
    </xdr:from>
    <xdr:to>
      <xdr:col>11</xdr:col>
      <xdr:colOff>358775</xdr:colOff>
      <xdr:row>33</xdr:row>
      <xdr:rowOff>56131</xdr:rowOff>
    </xdr:to>
    <xdr:sp macro="" textlink="">
      <xdr:nvSpPr>
        <xdr:cNvPr id="324" name="円/楕円 323"/>
        <xdr:cNvSpPr/>
      </xdr:nvSpPr>
      <xdr:spPr>
        <a:xfrm>
          <a:off x="7810500" y="56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72658</xdr:rowOff>
    </xdr:from>
    <xdr:ext cx="599010" cy="259045"/>
    <xdr:sp macro="" textlink="">
      <xdr:nvSpPr>
        <xdr:cNvPr id="325" name="テキスト ボックス 324"/>
        <xdr:cNvSpPr txBox="1"/>
      </xdr:nvSpPr>
      <xdr:spPr>
        <a:xfrm>
          <a:off x="7561794" y="538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160223</xdr:rowOff>
    </xdr:from>
    <xdr:to>
      <xdr:col>10</xdr:col>
      <xdr:colOff>155575</xdr:colOff>
      <xdr:row>34</xdr:row>
      <xdr:rowOff>90373</xdr:rowOff>
    </xdr:to>
    <xdr:sp macro="" textlink="">
      <xdr:nvSpPr>
        <xdr:cNvPr id="326" name="円/楕円 325"/>
        <xdr:cNvSpPr/>
      </xdr:nvSpPr>
      <xdr:spPr>
        <a:xfrm>
          <a:off x="6921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106900</xdr:rowOff>
    </xdr:from>
    <xdr:ext cx="599010" cy="259045"/>
    <xdr:sp macro="" textlink="">
      <xdr:nvSpPr>
        <xdr:cNvPr id="327" name="テキスト ボックス 326"/>
        <xdr:cNvSpPr txBox="1"/>
      </xdr:nvSpPr>
      <xdr:spPr>
        <a:xfrm>
          <a:off x="6672794" y="559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154186</xdr:rowOff>
    </xdr:from>
    <xdr:to>
      <xdr:col>15</xdr:col>
      <xdr:colOff>180975</xdr:colOff>
      <xdr:row>57</xdr:row>
      <xdr:rowOff>170614</xdr:rowOff>
    </xdr:to>
    <xdr:cxnSp macro="">
      <xdr:nvCxnSpPr>
        <xdr:cNvPr id="354" name="直線コネクタ 353"/>
        <xdr:cNvCxnSpPr/>
      </xdr:nvCxnSpPr>
      <xdr:spPr>
        <a:xfrm flipV="1">
          <a:off x="9639300" y="9926836"/>
          <a:ext cx="8382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170614</xdr:rowOff>
    </xdr:from>
    <xdr:to>
      <xdr:col>14</xdr:col>
      <xdr:colOff>28575</xdr:colOff>
      <xdr:row>58</xdr:row>
      <xdr:rowOff>56959</xdr:rowOff>
    </xdr:to>
    <xdr:cxnSp macro="">
      <xdr:nvCxnSpPr>
        <xdr:cNvPr id="357" name="直線コネクタ 356"/>
        <xdr:cNvCxnSpPr/>
      </xdr:nvCxnSpPr>
      <xdr:spPr>
        <a:xfrm flipV="1">
          <a:off x="8750300" y="9943264"/>
          <a:ext cx="889000" cy="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56959</xdr:rowOff>
    </xdr:from>
    <xdr:to>
      <xdr:col>12</xdr:col>
      <xdr:colOff>511175</xdr:colOff>
      <xdr:row>58</xdr:row>
      <xdr:rowOff>70930</xdr:rowOff>
    </xdr:to>
    <xdr:cxnSp macro="">
      <xdr:nvCxnSpPr>
        <xdr:cNvPr id="360" name="直線コネクタ 359"/>
        <xdr:cNvCxnSpPr/>
      </xdr:nvCxnSpPr>
      <xdr:spPr>
        <a:xfrm flipV="1">
          <a:off x="7861300" y="10001059"/>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37740</xdr:rowOff>
    </xdr:from>
    <xdr:to>
      <xdr:col>11</xdr:col>
      <xdr:colOff>307975</xdr:colOff>
      <xdr:row>58</xdr:row>
      <xdr:rowOff>70930</xdr:rowOff>
    </xdr:to>
    <xdr:cxnSp macro="">
      <xdr:nvCxnSpPr>
        <xdr:cNvPr id="363" name="直線コネクタ 362"/>
        <xdr:cNvCxnSpPr/>
      </xdr:nvCxnSpPr>
      <xdr:spPr>
        <a:xfrm>
          <a:off x="6972300" y="9981840"/>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103386</xdr:rowOff>
    </xdr:from>
    <xdr:to>
      <xdr:col>15</xdr:col>
      <xdr:colOff>231775</xdr:colOff>
      <xdr:row>58</xdr:row>
      <xdr:rowOff>33536</xdr:rowOff>
    </xdr:to>
    <xdr:sp macro="" textlink="">
      <xdr:nvSpPr>
        <xdr:cNvPr id="373" name="円/楕円 372"/>
        <xdr:cNvSpPr/>
      </xdr:nvSpPr>
      <xdr:spPr>
        <a:xfrm>
          <a:off x="10426700" y="98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126263</xdr:rowOff>
    </xdr:from>
    <xdr:ext cx="599010" cy="259045"/>
    <xdr:sp macro="" textlink="">
      <xdr:nvSpPr>
        <xdr:cNvPr id="374" name="普通建設事業費該当値テキスト"/>
        <xdr:cNvSpPr txBox="1"/>
      </xdr:nvSpPr>
      <xdr:spPr>
        <a:xfrm>
          <a:off x="10528300" y="972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119814</xdr:rowOff>
    </xdr:from>
    <xdr:to>
      <xdr:col>14</xdr:col>
      <xdr:colOff>79375</xdr:colOff>
      <xdr:row>58</xdr:row>
      <xdr:rowOff>49964</xdr:rowOff>
    </xdr:to>
    <xdr:sp macro="" textlink="">
      <xdr:nvSpPr>
        <xdr:cNvPr id="375" name="円/楕円 374"/>
        <xdr:cNvSpPr/>
      </xdr:nvSpPr>
      <xdr:spPr>
        <a:xfrm>
          <a:off x="9588500" y="98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66491</xdr:rowOff>
    </xdr:from>
    <xdr:ext cx="599010" cy="259045"/>
    <xdr:sp macro="" textlink="">
      <xdr:nvSpPr>
        <xdr:cNvPr id="376" name="テキスト ボックス 375"/>
        <xdr:cNvSpPr txBox="1"/>
      </xdr:nvSpPr>
      <xdr:spPr>
        <a:xfrm>
          <a:off x="9339794" y="966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6159</xdr:rowOff>
    </xdr:from>
    <xdr:to>
      <xdr:col>12</xdr:col>
      <xdr:colOff>561975</xdr:colOff>
      <xdr:row>58</xdr:row>
      <xdr:rowOff>107759</xdr:rowOff>
    </xdr:to>
    <xdr:sp macro="" textlink="">
      <xdr:nvSpPr>
        <xdr:cNvPr id="377" name="円/楕円 376"/>
        <xdr:cNvSpPr/>
      </xdr:nvSpPr>
      <xdr:spPr>
        <a:xfrm>
          <a:off x="8699500" y="99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98886</xdr:rowOff>
    </xdr:from>
    <xdr:ext cx="534377" cy="259045"/>
    <xdr:sp macro="" textlink="">
      <xdr:nvSpPr>
        <xdr:cNvPr id="378" name="テキスト ボックス 377"/>
        <xdr:cNvSpPr txBox="1"/>
      </xdr:nvSpPr>
      <xdr:spPr>
        <a:xfrm>
          <a:off x="8483111" y="100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20130</xdr:rowOff>
    </xdr:from>
    <xdr:to>
      <xdr:col>11</xdr:col>
      <xdr:colOff>358775</xdr:colOff>
      <xdr:row>58</xdr:row>
      <xdr:rowOff>121730</xdr:rowOff>
    </xdr:to>
    <xdr:sp macro="" textlink="">
      <xdr:nvSpPr>
        <xdr:cNvPr id="379" name="円/楕円 378"/>
        <xdr:cNvSpPr/>
      </xdr:nvSpPr>
      <xdr:spPr>
        <a:xfrm>
          <a:off x="7810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112857</xdr:rowOff>
    </xdr:from>
    <xdr:ext cx="534377" cy="259045"/>
    <xdr:sp macro="" textlink="">
      <xdr:nvSpPr>
        <xdr:cNvPr id="380" name="テキスト ボックス 379"/>
        <xdr:cNvSpPr txBox="1"/>
      </xdr:nvSpPr>
      <xdr:spPr>
        <a:xfrm>
          <a:off x="7594111" y="100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158390</xdr:rowOff>
    </xdr:from>
    <xdr:to>
      <xdr:col>10</xdr:col>
      <xdr:colOff>155575</xdr:colOff>
      <xdr:row>58</xdr:row>
      <xdr:rowOff>88540</xdr:rowOff>
    </xdr:to>
    <xdr:sp macro="" textlink="">
      <xdr:nvSpPr>
        <xdr:cNvPr id="381" name="円/楕円 380"/>
        <xdr:cNvSpPr/>
      </xdr:nvSpPr>
      <xdr:spPr>
        <a:xfrm>
          <a:off x="6921500" y="993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105067</xdr:rowOff>
    </xdr:from>
    <xdr:ext cx="599010" cy="259045"/>
    <xdr:sp macro="" textlink="">
      <xdr:nvSpPr>
        <xdr:cNvPr id="382" name="テキスト ボックス 381"/>
        <xdr:cNvSpPr txBox="1"/>
      </xdr:nvSpPr>
      <xdr:spPr>
        <a:xfrm>
          <a:off x="6672794" y="970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85082</xdr:rowOff>
    </xdr:from>
    <xdr:to>
      <xdr:col>15</xdr:col>
      <xdr:colOff>180975</xdr:colOff>
      <xdr:row>78</xdr:row>
      <xdr:rowOff>151767</xdr:rowOff>
    </xdr:to>
    <xdr:cxnSp macro="">
      <xdr:nvCxnSpPr>
        <xdr:cNvPr id="411" name="直線コネクタ 410"/>
        <xdr:cNvCxnSpPr/>
      </xdr:nvCxnSpPr>
      <xdr:spPr>
        <a:xfrm>
          <a:off x="9639300" y="13458182"/>
          <a:ext cx="838200" cy="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100967</xdr:rowOff>
    </xdr:from>
    <xdr:to>
      <xdr:col>15</xdr:col>
      <xdr:colOff>231775</xdr:colOff>
      <xdr:row>79</xdr:row>
      <xdr:rowOff>31117</xdr:rowOff>
    </xdr:to>
    <xdr:sp macro="" textlink="">
      <xdr:nvSpPr>
        <xdr:cNvPr id="421" name="円/楕円 420"/>
        <xdr:cNvSpPr/>
      </xdr:nvSpPr>
      <xdr:spPr>
        <a:xfrm>
          <a:off x="10426700" y="134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60344</xdr:rowOff>
    </xdr:from>
    <xdr:ext cx="534377" cy="259045"/>
    <xdr:sp macro="" textlink="">
      <xdr:nvSpPr>
        <xdr:cNvPr id="422" name="普通建設事業費 （ うち新規整備　）該当値テキスト"/>
        <xdr:cNvSpPr txBox="1"/>
      </xdr:nvSpPr>
      <xdr:spPr>
        <a:xfrm>
          <a:off x="10528300" y="1326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34282</xdr:rowOff>
    </xdr:from>
    <xdr:to>
      <xdr:col>14</xdr:col>
      <xdr:colOff>79375</xdr:colOff>
      <xdr:row>78</xdr:row>
      <xdr:rowOff>135882</xdr:rowOff>
    </xdr:to>
    <xdr:sp macro="" textlink="">
      <xdr:nvSpPr>
        <xdr:cNvPr id="423" name="円/楕円 422"/>
        <xdr:cNvSpPr/>
      </xdr:nvSpPr>
      <xdr:spPr>
        <a:xfrm>
          <a:off x="9588500" y="134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152409</xdr:rowOff>
    </xdr:from>
    <xdr:ext cx="599010" cy="259045"/>
    <xdr:sp macro="" textlink="">
      <xdr:nvSpPr>
        <xdr:cNvPr id="424" name="テキスト ボックス 423"/>
        <xdr:cNvSpPr txBox="1"/>
      </xdr:nvSpPr>
      <xdr:spPr>
        <a:xfrm>
          <a:off x="9339794" y="1318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51887</xdr:rowOff>
    </xdr:from>
    <xdr:to>
      <xdr:col>15</xdr:col>
      <xdr:colOff>180975</xdr:colOff>
      <xdr:row>97</xdr:row>
      <xdr:rowOff>50279</xdr:rowOff>
    </xdr:to>
    <xdr:cxnSp macro="">
      <xdr:nvCxnSpPr>
        <xdr:cNvPr id="453" name="直線コネクタ 452"/>
        <xdr:cNvCxnSpPr/>
      </xdr:nvCxnSpPr>
      <xdr:spPr>
        <a:xfrm flipV="1">
          <a:off x="9639300" y="16168187"/>
          <a:ext cx="838200" cy="5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1087</xdr:rowOff>
    </xdr:from>
    <xdr:to>
      <xdr:col>15</xdr:col>
      <xdr:colOff>231775</xdr:colOff>
      <xdr:row>94</xdr:row>
      <xdr:rowOff>102687</xdr:rowOff>
    </xdr:to>
    <xdr:sp macro="" textlink="">
      <xdr:nvSpPr>
        <xdr:cNvPr id="463" name="円/楕円 462"/>
        <xdr:cNvSpPr/>
      </xdr:nvSpPr>
      <xdr:spPr>
        <a:xfrm>
          <a:off x="10426700" y="161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23964</xdr:rowOff>
    </xdr:from>
    <xdr:ext cx="599010" cy="259045"/>
    <xdr:sp macro="" textlink="">
      <xdr:nvSpPr>
        <xdr:cNvPr id="464" name="普通建設事業費 （ うち更新整備　）該当値テキスト"/>
        <xdr:cNvSpPr txBox="1"/>
      </xdr:nvSpPr>
      <xdr:spPr>
        <a:xfrm>
          <a:off x="10528300" y="15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170929</xdr:rowOff>
    </xdr:from>
    <xdr:to>
      <xdr:col>14</xdr:col>
      <xdr:colOff>79375</xdr:colOff>
      <xdr:row>97</xdr:row>
      <xdr:rowOff>101079</xdr:rowOff>
    </xdr:to>
    <xdr:sp macro="" textlink="">
      <xdr:nvSpPr>
        <xdr:cNvPr id="465" name="円/楕円 464"/>
        <xdr:cNvSpPr/>
      </xdr:nvSpPr>
      <xdr:spPr>
        <a:xfrm>
          <a:off x="9588500" y="166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117606</xdr:rowOff>
    </xdr:from>
    <xdr:ext cx="534377" cy="259045"/>
    <xdr:sp macro="" textlink="">
      <xdr:nvSpPr>
        <xdr:cNvPr id="466" name="テキスト ボックス 465"/>
        <xdr:cNvSpPr txBox="1"/>
      </xdr:nvSpPr>
      <xdr:spPr>
        <a:xfrm>
          <a:off x="9372111" y="164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108382</xdr:rowOff>
    </xdr:from>
    <xdr:to>
      <xdr:col>23</xdr:col>
      <xdr:colOff>517525</xdr:colOff>
      <xdr:row>38</xdr:row>
      <xdr:rowOff>127643</xdr:rowOff>
    </xdr:to>
    <xdr:cxnSp macro="">
      <xdr:nvCxnSpPr>
        <xdr:cNvPr id="493" name="直線コネクタ 492"/>
        <xdr:cNvCxnSpPr/>
      </xdr:nvCxnSpPr>
      <xdr:spPr>
        <a:xfrm>
          <a:off x="15481300" y="6623482"/>
          <a:ext cx="8382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108382</xdr:rowOff>
    </xdr:from>
    <xdr:to>
      <xdr:col>22</xdr:col>
      <xdr:colOff>365125</xdr:colOff>
      <xdr:row>38</xdr:row>
      <xdr:rowOff>139700</xdr:rowOff>
    </xdr:to>
    <xdr:cxnSp macro="">
      <xdr:nvCxnSpPr>
        <xdr:cNvPr id="496" name="直線コネクタ 495"/>
        <xdr:cNvCxnSpPr/>
      </xdr:nvCxnSpPr>
      <xdr:spPr>
        <a:xfrm flipV="1">
          <a:off x="14592300" y="66234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139426</xdr:rowOff>
    </xdr:from>
    <xdr:to>
      <xdr:col>21</xdr:col>
      <xdr:colOff>161925</xdr:colOff>
      <xdr:row>38</xdr:row>
      <xdr:rowOff>139700</xdr:rowOff>
    </xdr:to>
    <xdr:cxnSp macro="">
      <xdr:nvCxnSpPr>
        <xdr:cNvPr id="499" name="直線コネクタ 498"/>
        <xdr:cNvCxnSpPr/>
      </xdr:nvCxnSpPr>
      <xdr:spPr>
        <a:xfrm>
          <a:off x="13703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134570</xdr:rowOff>
    </xdr:from>
    <xdr:to>
      <xdr:col>19</xdr:col>
      <xdr:colOff>644525</xdr:colOff>
      <xdr:row>38</xdr:row>
      <xdr:rowOff>139426</xdr:rowOff>
    </xdr:to>
    <xdr:cxnSp macro="">
      <xdr:nvCxnSpPr>
        <xdr:cNvPr id="502" name="直線コネクタ 501"/>
        <xdr:cNvCxnSpPr/>
      </xdr:nvCxnSpPr>
      <xdr:spPr>
        <a:xfrm>
          <a:off x="12814300" y="6649670"/>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76843</xdr:rowOff>
    </xdr:from>
    <xdr:to>
      <xdr:col>23</xdr:col>
      <xdr:colOff>568325</xdr:colOff>
      <xdr:row>39</xdr:row>
      <xdr:rowOff>6993</xdr:rowOff>
    </xdr:to>
    <xdr:sp macro="" textlink="">
      <xdr:nvSpPr>
        <xdr:cNvPr id="512" name="円/楕円 511"/>
        <xdr:cNvSpPr/>
      </xdr:nvSpPr>
      <xdr:spPr>
        <a:xfrm>
          <a:off x="16268700" y="65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57582</xdr:rowOff>
    </xdr:from>
    <xdr:to>
      <xdr:col>22</xdr:col>
      <xdr:colOff>415925</xdr:colOff>
      <xdr:row>38</xdr:row>
      <xdr:rowOff>159182</xdr:rowOff>
    </xdr:to>
    <xdr:sp macro="" textlink="">
      <xdr:nvSpPr>
        <xdr:cNvPr id="514" name="円/楕円 513"/>
        <xdr:cNvSpPr/>
      </xdr:nvSpPr>
      <xdr:spPr>
        <a:xfrm>
          <a:off x="15430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150309</xdr:rowOff>
    </xdr:from>
    <xdr:ext cx="469744" cy="259045"/>
    <xdr:sp macro="" textlink="">
      <xdr:nvSpPr>
        <xdr:cNvPr id="515" name="テキスト ボックス 514"/>
        <xdr:cNvSpPr txBox="1"/>
      </xdr:nvSpPr>
      <xdr:spPr>
        <a:xfrm>
          <a:off x="15246427" y="66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88626</xdr:rowOff>
    </xdr:from>
    <xdr:to>
      <xdr:col>20</xdr:col>
      <xdr:colOff>9525</xdr:colOff>
      <xdr:row>39</xdr:row>
      <xdr:rowOff>18776</xdr:rowOff>
    </xdr:to>
    <xdr:sp macro="" textlink="">
      <xdr:nvSpPr>
        <xdr:cNvPr id="518" name="円/楕円 517"/>
        <xdr:cNvSpPr/>
      </xdr:nvSpPr>
      <xdr:spPr>
        <a:xfrm>
          <a:off x="1365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9903</xdr:rowOff>
    </xdr:from>
    <xdr:ext cx="313932" cy="259045"/>
    <xdr:sp macro="" textlink="">
      <xdr:nvSpPr>
        <xdr:cNvPr id="519" name="テキスト ボックス 518"/>
        <xdr:cNvSpPr txBox="1"/>
      </xdr:nvSpPr>
      <xdr:spPr>
        <a:xfrm>
          <a:off x="13546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83770</xdr:rowOff>
    </xdr:from>
    <xdr:to>
      <xdr:col>18</xdr:col>
      <xdr:colOff>492125</xdr:colOff>
      <xdr:row>39</xdr:row>
      <xdr:rowOff>13920</xdr:rowOff>
    </xdr:to>
    <xdr:sp macro="" textlink="">
      <xdr:nvSpPr>
        <xdr:cNvPr id="520" name="円/楕円 519"/>
        <xdr:cNvSpPr/>
      </xdr:nvSpPr>
      <xdr:spPr>
        <a:xfrm>
          <a:off x="12763500" y="65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5047</xdr:rowOff>
    </xdr:from>
    <xdr:ext cx="469744" cy="259045"/>
    <xdr:sp macro="" textlink="">
      <xdr:nvSpPr>
        <xdr:cNvPr id="521" name="テキスト ボックス 520"/>
        <xdr:cNvSpPr txBox="1"/>
      </xdr:nvSpPr>
      <xdr:spPr>
        <a:xfrm>
          <a:off x="12579427" y="66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85723</xdr:rowOff>
    </xdr:from>
    <xdr:to>
      <xdr:col>23</xdr:col>
      <xdr:colOff>517525</xdr:colOff>
      <xdr:row>77</xdr:row>
      <xdr:rowOff>90391</xdr:rowOff>
    </xdr:to>
    <xdr:cxnSp macro="">
      <xdr:nvCxnSpPr>
        <xdr:cNvPr id="605" name="直線コネクタ 604"/>
        <xdr:cNvCxnSpPr/>
      </xdr:nvCxnSpPr>
      <xdr:spPr>
        <a:xfrm>
          <a:off x="15481300" y="13287373"/>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50248</xdr:rowOff>
    </xdr:from>
    <xdr:to>
      <xdr:col>22</xdr:col>
      <xdr:colOff>365125</xdr:colOff>
      <xdr:row>77</xdr:row>
      <xdr:rowOff>85723</xdr:rowOff>
    </xdr:to>
    <xdr:cxnSp macro="">
      <xdr:nvCxnSpPr>
        <xdr:cNvPr id="608" name="直線コネクタ 607"/>
        <xdr:cNvCxnSpPr/>
      </xdr:nvCxnSpPr>
      <xdr:spPr>
        <a:xfrm>
          <a:off x="14592300" y="13251898"/>
          <a:ext cx="8890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50248</xdr:rowOff>
    </xdr:from>
    <xdr:to>
      <xdr:col>21</xdr:col>
      <xdr:colOff>161925</xdr:colOff>
      <xdr:row>77</xdr:row>
      <xdr:rowOff>80066</xdr:rowOff>
    </xdr:to>
    <xdr:cxnSp macro="">
      <xdr:nvCxnSpPr>
        <xdr:cNvPr id="611" name="直線コネクタ 610"/>
        <xdr:cNvCxnSpPr/>
      </xdr:nvCxnSpPr>
      <xdr:spPr>
        <a:xfrm flipV="1">
          <a:off x="13703300" y="13251898"/>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71448</xdr:rowOff>
    </xdr:from>
    <xdr:to>
      <xdr:col>19</xdr:col>
      <xdr:colOff>644525</xdr:colOff>
      <xdr:row>77</xdr:row>
      <xdr:rowOff>80066</xdr:rowOff>
    </xdr:to>
    <xdr:cxnSp macro="">
      <xdr:nvCxnSpPr>
        <xdr:cNvPr id="614" name="直線コネクタ 613"/>
        <xdr:cNvCxnSpPr/>
      </xdr:nvCxnSpPr>
      <xdr:spPr>
        <a:xfrm>
          <a:off x="12814300" y="1327309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39591</xdr:rowOff>
    </xdr:from>
    <xdr:to>
      <xdr:col>23</xdr:col>
      <xdr:colOff>568325</xdr:colOff>
      <xdr:row>77</xdr:row>
      <xdr:rowOff>141191</xdr:rowOff>
    </xdr:to>
    <xdr:sp macro="" textlink="">
      <xdr:nvSpPr>
        <xdr:cNvPr id="624" name="円/楕円 623"/>
        <xdr:cNvSpPr/>
      </xdr:nvSpPr>
      <xdr:spPr>
        <a:xfrm>
          <a:off x="16268700" y="132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62468</xdr:rowOff>
    </xdr:from>
    <xdr:ext cx="534377" cy="259045"/>
    <xdr:sp macro="" textlink="">
      <xdr:nvSpPr>
        <xdr:cNvPr id="625" name="公債費該当値テキスト"/>
        <xdr:cNvSpPr txBox="1"/>
      </xdr:nvSpPr>
      <xdr:spPr>
        <a:xfrm>
          <a:off x="16370300" y="130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34923</xdr:rowOff>
    </xdr:from>
    <xdr:to>
      <xdr:col>22</xdr:col>
      <xdr:colOff>415925</xdr:colOff>
      <xdr:row>77</xdr:row>
      <xdr:rowOff>136523</xdr:rowOff>
    </xdr:to>
    <xdr:sp macro="" textlink="">
      <xdr:nvSpPr>
        <xdr:cNvPr id="626" name="円/楕円 625"/>
        <xdr:cNvSpPr/>
      </xdr:nvSpPr>
      <xdr:spPr>
        <a:xfrm>
          <a:off x="15430500" y="132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153050</xdr:rowOff>
    </xdr:from>
    <xdr:ext cx="534377" cy="259045"/>
    <xdr:sp macro="" textlink="">
      <xdr:nvSpPr>
        <xdr:cNvPr id="627" name="テキスト ボックス 626"/>
        <xdr:cNvSpPr txBox="1"/>
      </xdr:nvSpPr>
      <xdr:spPr>
        <a:xfrm>
          <a:off x="15214111" y="130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170898</xdr:rowOff>
    </xdr:from>
    <xdr:to>
      <xdr:col>21</xdr:col>
      <xdr:colOff>212725</xdr:colOff>
      <xdr:row>77</xdr:row>
      <xdr:rowOff>101048</xdr:rowOff>
    </xdr:to>
    <xdr:sp macro="" textlink="">
      <xdr:nvSpPr>
        <xdr:cNvPr id="628" name="円/楕円 627"/>
        <xdr:cNvSpPr/>
      </xdr:nvSpPr>
      <xdr:spPr>
        <a:xfrm>
          <a:off x="14541500" y="132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117575</xdr:rowOff>
    </xdr:from>
    <xdr:ext cx="534377" cy="259045"/>
    <xdr:sp macro="" textlink="">
      <xdr:nvSpPr>
        <xdr:cNvPr id="629" name="テキスト ボックス 628"/>
        <xdr:cNvSpPr txBox="1"/>
      </xdr:nvSpPr>
      <xdr:spPr>
        <a:xfrm>
          <a:off x="14325111" y="129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29266</xdr:rowOff>
    </xdr:from>
    <xdr:to>
      <xdr:col>20</xdr:col>
      <xdr:colOff>9525</xdr:colOff>
      <xdr:row>77</xdr:row>
      <xdr:rowOff>130866</xdr:rowOff>
    </xdr:to>
    <xdr:sp macro="" textlink="">
      <xdr:nvSpPr>
        <xdr:cNvPr id="630" name="円/楕円 629"/>
        <xdr:cNvSpPr/>
      </xdr:nvSpPr>
      <xdr:spPr>
        <a:xfrm>
          <a:off x="13652500" y="132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147393</xdr:rowOff>
    </xdr:from>
    <xdr:ext cx="534377" cy="259045"/>
    <xdr:sp macro="" textlink="">
      <xdr:nvSpPr>
        <xdr:cNvPr id="631" name="テキスト ボックス 630"/>
        <xdr:cNvSpPr txBox="1"/>
      </xdr:nvSpPr>
      <xdr:spPr>
        <a:xfrm>
          <a:off x="13436111" y="130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20648</xdr:rowOff>
    </xdr:from>
    <xdr:to>
      <xdr:col>18</xdr:col>
      <xdr:colOff>492125</xdr:colOff>
      <xdr:row>77</xdr:row>
      <xdr:rowOff>122248</xdr:rowOff>
    </xdr:to>
    <xdr:sp macro="" textlink="">
      <xdr:nvSpPr>
        <xdr:cNvPr id="632" name="円/楕円 631"/>
        <xdr:cNvSpPr/>
      </xdr:nvSpPr>
      <xdr:spPr>
        <a:xfrm>
          <a:off x="12763500" y="132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138775</xdr:rowOff>
    </xdr:from>
    <xdr:ext cx="534377" cy="259045"/>
    <xdr:sp macro="" textlink="">
      <xdr:nvSpPr>
        <xdr:cNvPr id="633" name="テキスト ボックス 632"/>
        <xdr:cNvSpPr txBox="1"/>
      </xdr:nvSpPr>
      <xdr:spPr>
        <a:xfrm>
          <a:off x="12547111" y="1299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74371</xdr:rowOff>
    </xdr:from>
    <xdr:to>
      <xdr:col>23</xdr:col>
      <xdr:colOff>517525</xdr:colOff>
      <xdr:row>98</xdr:row>
      <xdr:rowOff>110071</xdr:rowOff>
    </xdr:to>
    <xdr:cxnSp macro="">
      <xdr:nvCxnSpPr>
        <xdr:cNvPr id="660" name="直線コネクタ 659"/>
        <xdr:cNvCxnSpPr/>
      </xdr:nvCxnSpPr>
      <xdr:spPr>
        <a:xfrm flipV="1">
          <a:off x="15481300" y="16876471"/>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53138</xdr:rowOff>
    </xdr:from>
    <xdr:to>
      <xdr:col>22</xdr:col>
      <xdr:colOff>365125</xdr:colOff>
      <xdr:row>98</xdr:row>
      <xdr:rowOff>110071</xdr:rowOff>
    </xdr:to>
    <xdr:cxnSp macro="">
      <xdr:nvCxnSpPr>
        <xdr:cNvPr id="663" name="直線コネクタ 662"/>
        <xdr:cNvCxnSpPr/>
      </xdr:nvCxnSpPr>
      <xdr:spPr>
        <a:xfrm>
          <a:off x="14592300" y="16855238"/>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53138</xdr:rowOff>
    </xdr:from>
    <xdr:to>
      <xdr:col>21</xdr:col>
      <xdr:colOff>161925</xdr:colOff>
      <xdr:row>98</xdr:row>
      <xdr:rowOff>81186</xdr:rowOff>
    </xdr:to>
    <xdr:cxnSp macro="">
      <xdr:nvCxnSpPr>
        <xdr:cNvPr id="666" name="直線コネクタ 665"/>
        <xdr:cNvCxnSpPr/>
      </xdr:nvCxnSpPr>
      <xdr:spPr>
        <a:xfrm flipV="1">
          <a:off x="13703300" y="16855238"/>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81186</xdr:rowOff>
    </xdr:from>
    <xdr:to>
      <xdr:col>19</xdr:col>
      <xdr:colOff>644525</xdr:colOff>
      <xdr:row>98</xdr:row>
      <xdr:rowOff>83041</xdr:rowOff>
    </xdr:to>
    <xdr:cxnSp macro="">
      <xdr:nvCxnSpPr>
        <xdr:cNvPr id="669" name="直線コネクタ 668"/>
        <xdr:cNvCxnSpPr/>
      </xdr:nvCxnSpPr>
      <xdr:spPr>
        <a:xfrm flipV="1">
          <a:off x="12814300" y="16883286"/>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23571</xdr:rowOff>
    </xdr:from>
    <xdr:to>
      <xdr:col>23</xdr:col>
      <xdr:colOff>568325</xdr:colOff>
      <xdr:row>98</xdr:row>
      <xdr:rowOff>125171</xdr:rowOff>
    </xdr:to>
    <xdr:sp macro="" textlink="">
      <xdr:nvSpPr>
        <xdr:cNvPr id="679" name="円/楕円 678"/>
        <xdr:cNvSpPr/>
      </xdr:nvSpPr>
      <xdr:spPr>
        <a:xfrm>
          <a:off x="16268700" y="168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154398</xdr:rowOff>
    </xdr:from>
    <xdr:ext cx="534377" cy="259045"/>
    <xdr:sp macro="" textlink="">
      <xdr:nvSpPr>
        <xdr:cNvPr id="680" name="積立金該当値テキスト"/>
        <xdr:cNvSpPr txBox="1"/>
      </xdr:nvSpPr>
      <xdr:spPr>
        <a:xfrm>
          <a:off x="16370300" y="166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59271</xdr:rowOff>
    </xdr:from>
    <xdr:to>
      <xdr:col>22</xdr:col>
      <xdr:colOff>415925</xdr:colOff>
      <xdr:row>98</xdr:row>
      <xdr:rowOff>160871</xdr:rowOff>
    </xdr:to>
    <xdr:sp macro="" textlink="">
      <xdr:nvSpPr>
        <xdr:cNvPr id="681" name="円/楕円 680"/>
        <xdr:cNvSpPr/>
      </xdr:nvSpPr>
      <xdr:spPr>
        <a:xfrm>
          <a:off x="15430500" y="168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151998</xdr:rowOff>
    </xdr:from>
    <xdr:ext cx="534377" cy="259045"/>
    <xdr:sp macro="" textlink="">
      <xdr:nvSpPr>
        <xdr:cNvPr id="682" name="テキスト ボックス 681"/>
        <xdr:cNvSpPr txBox="1"/>
      </xdr:nvSpPr>
      <xdr:spPr>
        <a:xfrm>
          <a:off x="15214111" y="169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2338</xdr:rowOff>
    </xdr:from>
    <xdr:to>
      <xdr:col>21</xdr:col>
      <xdr:colOff>212725</xdr:colOff>
      <xdr:row>98</xdr:row>
      <xdr:rowOff>103938</xdr:rowOff>
    </xdr:to>
    <xdr:sp macro="" textlink="">
      <xdr:nvSpPr>
        <xdr:cNvPr id="683" name="円/楕円 682"/>
        <xdr:cNvSpPr/>
      </xdr:nvSpPr>
      <xdr:spPr>
        <a:xfrm>
          <a:off x="14541500" y="168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120465</xdr:rowOff>
    </xdr:from>
    <xdr:ext cx="534377" cy="259045"/>
    <xdr:sp macro="" textlink="">
      <xdr:nvSpPr>
        <xdr:cNvPr id="684" name="テキスト ボックス 683"/>
        <xdr:cNvSpPr txBox="1"/>
      </xdr:nvSpPr>
      <xdr:spPr>
        <a:xfrm>
          <a:off x="14325111" y="165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30386</xdr:rowOff>
    </xdr:from>
    <xdr:to>
      <xdr:col>20</xdr:col>
      <xdr:colOff>9525</xdr:colOff>
      <xdr:row>98</xdr:row>
      <xdr:rowOff>131986</xdr:rowOff>
    </xdr:to>
    <xdr:sp macro="" textlink="">
      <xdr:nvSpPr>
        <xdr:cNvPr id="685" name="円/楕円 684"/>
        <xdr:cNvSpPr/>
      </xdr:nvSpPr>
      <xdr:spPr>
        <a:xfrm>
          <a:off x="13652500" y="168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123113</xdr:rowOff>
    </xdr:from>
    <xdr:ext cx="534377" cy="259045"/>
    <xdr:sp macro="" textlink="">
      <xdr:nvSpPr>
        <xdr:cNvPr id="686" name="テキスト ボックス 685"/>
        <xdr:cNvSpPr txBox="1"/>
      </xdr:nvSpPr>
      <xdr:spPr>
        <a:xfrm>
          <a:off x="13436111" y="1692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32241</xdr:rowOff>
    </xdr:from>
    <xdr:to>
      <xdr:col>18</xdr:col>
      <xdr:colOff>492125</xdr:colOff>
      <xdr:row>98</xdr:row>
      <xdr:rowOff>133841</xdr:rowOff>
    </xdr:to>
    <xdr:sp macro="" textlink="">
      <xdr:nvSpPr>
        <xdr:cNvPr id="687" name="円/楕円 686"/>
        <xdr:cNvSpPr/>
      </xdr:nvSpPr>
      <xdr:spPr>
        <a:xfrm>
          <a:off x="12763500" y="168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124968</xdr:rowOff>
    </xdr:from>
    <xdr:ext cx="534377" cy="259045"/>
    <xdr:sp macro="" textlink="">
      <xdr:nvSpPr>
        <xdr:cNvPr id="688" name="テキスト ボックス 687"/>
        <xdr:cNvSpPr txBox="1"/>
      </xdr:nvSpPr>
      <xdr:spPr>
        <a:xfrm>
          <a:off x="12547111" y="169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123378</xdr:rowOff>
    </xdr:from>
    <xdr:to>
      <xdr:col>32</xdr:col>
      <xdr:colOff>187325</xdr:colOff>
      <xdr:row>37</xdr:row>
      <xdr:rowOff>169829</xdr:rowOff>
    </xdr:to>
    <xdr:cxnSp macro="">
      <xdr:nvCxnSpPr>
        <xdr:cNvPr id="715" name="直線コネクタ 714"/>
        <xdr:cNvCxnSpPr/>
      </xdr:nvCxnSpPr>
      <xdr:spPr>
        <a:xfrm flipV="1">
          <a:off x="21323300" y="5952678"/>
          <a:ext cx="838200" cy="5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169829</xdr:rowOff>
    </xdr:from>
    <xdr:to>
      <xdr:col>31</xdr:col>
      <xdr:colOff>34925</xdr:colOff>
      <xdr:row>38</xdr:row>
      <xdr:rowOff>1534</xdr:rowOff>
    </xdr:to>
    <xdr:cxnSp macro="">
      <xdr:nvCxnSpPr>
        <xdr:cNvPr id="718" name="直線コネクタ 717"/>
        <xdr:cNvCxnSpPr/>
      </xdr:nvCxnSpPr>
      <xdr:spPr>
        <a:xfrm flipV="1">
          <a:off x="20434300" y="651347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165120</xdr:rowOff>
    </xdr:from>
    <xdr:to>
      <xdr:col>29</xdr:col>
      <xdr:colOff>517525</xdr:colOff>
      <xdr:row>38</xdr:row>
      <xdr:rowOff>1534</xdr:rowOff>
    </xdr:to>
    <xdr:cxnSp macro="">
      <xdr:nvCxnSpPr>
        <xdr:cNvPr id="721" name="直線コネクタ 720"/>
        <xdr:cNvCxnSpPr/>
      </xdr:nvCxnSpPr>
      <xdr:spPr>
        <a:xfrm>
          <a:off x="19545300" y="6508770"/>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165120</xdr:rowOff>
    </xdr:from>
    <xdr:to>
      <xdr:col>28</xdr:col>
      <xdr:colOff>314325</xdr:colOff>
      <xdr:row>38</xdr:row>
      <xdr:rowOff>30886</xdr:rowOff>
    </xdr:to>
    <xdr:cxnSp macro="">
      <xdr:nvCxnSpPr>
        <xdr:cNvPr id="724" name="直線コネクタ 723"/>
        <xdr:cNvCxnSpPr/>
      </xdr:nvCxnSpPr>
      <xdr:spPr>
        <a:xfrm flipV="1">
          <a:off x="18656300" y="650877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72578</xdr:rowOff>
    </xdr:from>
    <xdr:to>
      <xdr:col>32</xdr:col>
      <xdr:colOff>238125</xdr:colOff>
      <xdr:row>35</xdr:row>
      <xdr:rowOff>2728</xdr:rowOff>
    </xdr:to>
    <xdr:sp macro="" textlink="">
      <xdr:nvSpPr>
        <xdr:cNvPr id="734" name="円/楕円 733"/>
        <xdr:cNvSpPr/>
      </xdr:nvSpPr>
      <xdr:spPr>
        <a:xfrm>
          <a:off x="22110700" y="59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95455</xdr:rowOff>
    </xdr:from>
    <xdr:ext cx="534377" cy="259045"/>
    <xdr:sp macro="" textlink="">
      <xdr:nvSpPr>
        <xdr:cNvPr id="735" name="投資及び出資金該当値テキスト"/>
        <xdr:cNvSpPr txBox="1"/>
      </xdr:nvSpPr>
      <xdr:spPr>
        <a:xfrm>
          <a:off x="22212300" y="57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119030</xdr:rowOff>
    </xdr:from>
    <xdr:to>
      <xdr:col>31</xdr:col>
      <xdr:colOff>85725</xdr:colOff>
      <xdr:row>38</xdr:row>
      <xdr:rowOff>49180</xdr:rowOff>
    </xdr:to>
    <xdr:sp macro="" textlink="">
      <xdr:nvSpPr>
        <xdr:cNvPr id="736" name="円/楕円 735"/>
        <xdr:cNvSpPr/>
      </xdr:nvSpPr>
      <xdr:spPr>
        <a:xfrm>
          <a:off x="21272500" y="6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65707</xdr:rowOff>
    </xdr:from>
    <xdr:ext cx="469744" cy="259045"/>
    <xdr:sp macro="" textlink="">
      <xdr:nvSpPr>
        <xdr:cNvPr id="737" name="テキスト ボックス 736"/>
        <xdr:cNvSpPr txBox="1"/>
      </xdr:nvSpPr>
      <xdr:spPr>
        <a:xfrm>
          <a:off x="21088427" y="623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122184</xdr:rowOff>
    </xdr:from>
    <xdr:to>
      <xdr:col>29</xdr:col>
      <xdr:colOff>568325</xdr:colOff>
      <xdr:row>38</xdr:row>
      <xdr:rowOff>52334</xdr:rowOff>
    </xdr:to>
    <xdr:sp macro="" textlink="">
      <xdr:nvSpPr>
        <xdr:cNvPr id="738" name="円/楕円 737"/>
        <xdr:cNvSpPr/>
      </xdr:nvSpPr>
      <xdr:spPr>
        <a:xfrm>
          <a:off x="20383500" y="64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68861</xdr:rowOff>
    </xdr:from>
    <xdr:ext cx="469744" cy="259045"/>
    <xdr:sp macro="" textlink="">
      <xdr:nvSpPr>
        <xdr:cNvPr id="739" name="テキスト ボックス 738"/>
        <xdr:cNvSpPr txBox="1"/>
      </xdr:nvSpPr>
      <xdr:spPr>
        <a:xfrm>
          <a:off x="20199427" y="62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114320</xdr:rowOff>
    </xdr:from>
    <xdr:to>
      <xdr:col>28</xdr:col>
      <xdr:colOff>365125</xdr:colOff>
      <xdr:row>38</xdr:row>
      <xdr:rowOff>44470</xdr:rowOff>
    </xdr:to>
    <xdr:sp macro="" textlink="">
      <xdr:nvSpPr>
        <xdr:cNvPr id="740" name="円/楕円 739"/>
        <xdr:cNvSpPr/>
      </xdr:nvSpPr>
      <xdr:spPr>
        <a:xfrm>
          <a:off x="19494500" y="64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60997</xdr:rowOff>
    </xdr:from>
    <xdr:ext cx="469744" cy="259045"/>
    <xdr:sp macro="" textlink="">
      <xdr:nvSpPr>
        <xdr:cNvPr id="741" name="テキスト ボックス 740"/>
        <xdr:cNvSpPr txBox="1"/>
      </xdr:nvSpPr>
      <xdr:spPr>
        <a:xfrm>
          <a:off x="19310427" y="623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151536</xdr:rowOff>
    </xdr:from>
    <xdr:to>
      <xdr:col>27</xdr:col>
      <xdr:colOff>161925</xdr:colOff>
      <xdr:row>38</xdr:row>
      <xdr:rowOff>81686</xdr:rowOff>
    </xdr:to>
    <xdr:sp macro="" textlink="">
      <xdr:nvSpPr>
        <xdr:cNvPr id="742" name="円/楕円 741"/>
        <xdr:cNvSpPr/>
      </xdr:nvSpPr>
      <xdr:spPr>
        <a:xfrm>
          <a:off x="18605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98213</xdr:rowOff>
    </xdr:from>
    <xdr:ext cx="469744" cy="259045"/>
    <xdr:sp macro="" textlink="">
      <xdr:nvSpPr>
        <xdr:cNvPr id="743" name="テキスト ボックス 742"/>
        <xdr:cNvSpPr txBox="1"/>
      </xdr:nvSpPr>
      <xdr:spPr>
        <a:xfrm>
          <a:off x="18421427"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149092</xdr:rowOff>
    </xdr:from>
    <xdr:to>
      <xdr:col>32</xdr:col>
      <xdr:colOff>187325</xdr:colOff>
      <xdr:row>57</xdr:row>
      <xdr:rowOff>16980</xdr:rowOff>
    </xdr:to>
    <xdr:cxnSp macro="">
      <xdr:nvCxnSpPr>
        <xdr:cNvPr id="772" name="直線コネクタ 771"/>
        <xdr:cNvCxnSpPr/>
      </xdr:nvCxnSpPr>
      <xdr:spPr>
        <a:xfrm flipV="1">
          <a:off x="21323300" y="9578842"/>
          <a:ext cx="838200" cy="2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158864</xdr:rowOff>
    </xdr:from>
    <xdr:to>
      <xdr:col>31</xdr:col>
      <xdr:colOff>34925</xdr:colOff>
      <xdr:row>57</xdr:row>
      <xdr:rowOff>16980</xdr:rowOff>
    </xdr:to>
    <xdr:cxnSp macro="">
      <xdr:nvCxnSpPr>
        <xdr:cNvPr id="775" name="直線コネクタ 774"/>
        <xdr:cNvCxnSpPr/>
      </xdr:nvCxnSpPr>
      <xdr:spPr>
        <a:xfrm>
          <a:off x="20434300" y="9588614"/>
          <a:ext cx="889000" cy="2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158864</xdr:rowOff>
    </xdr:from>
    <xdr:to>
      <xdr:col>29</xdr:col>
      <xdr:colOff>517525</xdr:colOff>
      <xdr:row>56</xdr:row>
      <xdr:rowOff>101409</xdr:rowOff>
    </xdr:to>
    <xdr:cxnSp macro="">
      <xdr:nvCxnSpPr>
        <xdr:cNvPr id="778" name="直線コネクタ 777"/>
        <xdr:cNvCxnSpPr/>
      </xdr:nvCxnSpPr>
      <xdr:spPr>
        <a:xfrm flipV="1">
          <a:off x="19545300" y="9588614"/>
          <a:ext cx="8890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101409</xdr:rowOff>
    </xdr:from>
    <xdr:to>
      <xdr:col>28</xdr:col>
      <xdr:colOff>314325</xdr:colOff>
      <xdr:row>56</xdr:row>
      <xdr:rowOff>122993</xdr:rowOff>
    </xdr:to>
    <xdr:cxnSp macro="">
      <xdr:nvCxnSpPr>
        <xdr:cNvPr id="781" name="直線コネクタ 780"/>
        <xdr:cNvCxnSpPr/>
      </xdr:nvCxnSpPr>
      <xdr:spPr>
        <a:xfrm flipV="1">
          <a:off x="18656300" y="9702609"/>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98292</xdr:rowOff>
    </xdr:from>
    <xdr:to>
      <xdr:col>32</xdr:col>
      <xdr:colOff>238125</xdr:colOff>
      <xdr:row>56</xdr:row>
      <xdr:rowOff>28442</xdr:rowOff>
    </xdr:to>
    <xdr:sp macro="" textlink="">
      <xdr:nvSpPr>
        <xdr:cNvPr id="791" name="円/楕円 790"/>
        <xdr:cNvSpPr/>
      </xdr:nvSpPr>
      <xdr:spPr>
        <a:xfrm>
          <a:off x="22110700" y="9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121169</xdr:rowOff>
    </xdr:from>
    <xdr:ext cx="534377" cy="259045"/>
    <xdr:sp macro="" textlink="">
      <xdr:nvSpPr>
        <xdr:cNvPr id="792" name="貸付金該当値テキスト"/>
        <xdr:cNvSpPr txBox="1"/>
      </xdr:nvSpPr>
      <xdr:spPr>
        <a:xfrm>
          <a:off x="22212300" y="93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137630</xdr:rowOff>
    </xdr:from>
    <xdr:to>
      <xdr:col>31</xdr:col>
      <xdr:colOff>85725</xdr:colOff>
      <xdr:row>57</xdr:row>
      <xdr:rowOff>67780</xdr:rowOff>
    </xdr:to>
    <xdr:sp macro="" textlink="">
      <xdr:nvSpPr>
        <xdr:cNvPr id="793" name="円/楕円 792"/>
        <xdr:cNvSpPr/>
      </xdr:nvSpPr>
      <xdr:spPr>
        <a:xfrm>
          <a:off x="21272500" y="97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84307</xdr:rowOff>
    </xdr:from>
    <xdr:ext cx="534377" cy="259045"/>
    <xdr:sp macro="" textlink="">
      <xdr:nvSpPr>
        <xdr:cNvPr id="794" name="テキスト ボックス 793"/>
        <xdr:cNvSpPr txBox="1"/>
      </xdr:nvSpPr>
      <xdr:spPr>
        <a:xfrm>
          <a:off x="21056111" y="951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108064</xdr:rowOff>
    </xdr:from>
    <xdr:to>
      <xdr:col>29</xdr:col>
      <xdr:colOff>568325</xdr:colOff>
      <xdr:row>56</xdr:row>
      <xdr:rowOff>38214</xdr:rowOff>
    </xdr:to>
    <xdr:sp macro="" textlink="">
      <xdr:nvSpPr>
        <xdr:cNvPr id="795" name="円/楕円 794"/>
        <xdr:cNvSpPr/>
      </xdr:nvSpPr>
      <xdr:spPr>
        <a:xfrm>
          <a:off x="20383500" y="9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54741</xdr:rowOff>
    </xdr:from>
    <xdr:ext cx="534377" cy="259045"/>
    <xdr:sp macro="" textlink="">
      <xdr:nvSpPr>
        <xdr:cNvPr id="796" name="テキスト ボックス 795"/>
        <xdr:cNvSpPr txBox="1"/>
      </xdr:nvSpPr>
      <xdr:spPr>
        <a:xfrm>
          <a:off x="20167111" y="93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50609</xdr:rowOff>
    </xdr:from>
    <xdr:to>
      <xdr:col>28</xdr:col>
      <xdr:colOff>365125</xdr:colOff>
      <xdr:row>56</xdr:row>
      <xdr:rowOff>152209</xdr:rowOff>
    </xdr:to>
    <xdr:sp macro="" textlink="">
      <xdr:nvSpPr>
        <xdr:cNvPr id="797" name="円/楕円 796"/>
        <xdr:cNvSpPr/>
      </xdr:nvSpPr>
      <xdr:spPr>
        <a:xfrm>
          <a:off x="19494500" y="96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168736</xdr:rowOff>
    </xdr:from>
    <xdr:ext cx="534377" cy="259045"/>
    <xdr:sp macro="" textlink="">
      <xdr:nvSpPr>
        <xdr:cNvPr id="798" name="テキスト ボックス 797"/>
        <xdr:cNvSpPr txBox="1"/>
      </xdr:nvSpPr>
      <xdr:spPr>
        <a:xfrm>
          <a:off x="19278111" y="94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72193</xdr:rowOff>
    </xdr:from>
    <xdr:to>
      <xdr:col>27</xdr:col>
      <xdr:colOff>161925</xdr:colOff>
      <xdr:row>57</xdr:row>
      <xdr:rowOff>2343</xdr:rowOff>
    </xdr:to>
    <xdr:sp macro="" textlink="">
      <xdr:nvSpPr>
        <xdr:cNvPr id="799" name="円/楕円 798"/>
        <xdr:cNvSpPr/>
      </xdr:nvSpPr>
      <xdr:spPr>
        <a:xfrm>
          <a:off x="18605500" y="96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18870</xdr:rowOff>
    </xdr:from>
    <xdr:ext cx="534377" cy="259045"/>
    <xdr:sp macro="" textlink="">
      <xdr:nvSpPr>
        <xdr:cNvPr id="800" name="テキスト ボックス 799"/>
        <xdr:cNvSpPr txBox="1"/>
      </xdr:nvSpPr>
      <xdr:spPr>
        <a:xfrm>
          <a:off x="18389111" y="94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126384</xdr:rowOff>
    </xdr:from>
    <xdr:to>
      <xdr:col>32</xdr:col>
      <xdr:colOff>187325</xdr:colOff>
      <xdr:row>73</xdr:row>
      <xdr:rowOff>142805</xdr:rowOff>
    </xdr:to>
    <xdr:cxnSp macro="">
      <xdr:nvCxnSpPr>
        <xdr:cNvPr id="830" name="直線コネクタ 829"/>
        <xdr:cNvCxnSpPr/>
      </xdr:nvCxnSpPr>
      <xdr:spPr>
        <a:xfrm>
          <a:off x="21323300" y="12642234"/>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126384</xdr:rowOff>
    </xdr:from>
    <xdr:to>
      <xdr:col>31</xdr:col>
      <xdr:colOff>34925</xdr:colOff>
      <xdr:row>74</xdr:row>
      <xdr:rowOff>20123</xdr:rowOff>
    </xdr:to>
    <xdr:cxnSp macro="">
      <xdr:nvCxnSpPr>
        <xdr:cNvPr id="833" name="直線コネクタ 832"/>
        <xdr:cNvCxnSpPr/>
      </xdr:nvCxnSpPr>
      <xdr:spPr>
        <a:xfrm flipV="1">
          <a:off x="20434300" y="12642234"/>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20123</xdr:rowOff>
    </xdr:from>
    <xdr:to>
      <xdr:col>29</xdr:col>
      <xdr:colOff>517525</xdr:colOff>
      <xdr:row>74</xdr:row>
      <xdr:rowOff>112935</xdr:rowOff>
    </xdr:to>
    <xdr:cxnSp macro="">
      <xdr:nvCxnSpPr>
        <xdr:cNvPr id="836" name="直線コネクタ 835"/>
        <xdr:cNvCxnSpPr/>
      </xdr:nvCxnSpPr>
      <xdr:spPr>
        <a:xfrm flipV="1">
          <a:off x="19545300" y="12707423"/>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93999</xdr:rowOff>
    </xdr:from>
    <xdr:to>
      <xdr:col>28</xdr:col>
      <xdr:colOff>314325</xdr:colOff>
      <xdr:row>74</xdr:row>
      <xdr:rowOff>112935</xdr:rowOff>
    </xdr:to>
    <xdr:cxnSp macro="">
      <xdr:nvCxnSpPr>
        <xdr:cNvPr id="839" name="直線コネクタ 838"/>
        <xdr:cNvCxnSpPr/>
      </xdr:nvCxnSpPr>
      <xdr:spPr>
        <a:xfrm>
          <a:off x="18656300" y="12781299"/>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92005</xdr:rowOff>
    </xdr:from>
    <xdr:to>
      <xdr:col>32</xdr:col>
      <xdr:colOff>238125</xdr:colOff>
      <xdr:row>74</xdr:row>
      <xdr:rowOff>22155</xdr:rowOff>
    </xdr:to>
    <xdr:sp macro="" textlink="">
      <xdr:nvSpPr>
        <xdr:cNvPr id="849" name="円/楕円 848"/>
        <xdr:cNvSpPr/>
      </xdr:nvSpPr>
      <xdr:spPr>
        <a:xfrm>
          <a:off x="22110700" y="126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114882</xdr:rowOff>
    </xdr:from>
    <xdr:ext cx="534377" cy="259045"/>
    <xdr:sp macro="" textlink="">
      <xdr:nvSpPr>
        <xdr:cNvPr id="850" name="繰出金該当値テキスト"/>
        <xdr:cNvSpPr txBox="1"/>
      </xdr:nvSpPr>
      <xdr:spPr>
        <a:xfrm>
          <a:off x="22212300" y="124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68,837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75584</xdr:rowOff>
    </xdr:from>
    <xdr:to>
      <xdr:col>31</xdr:col>
      <xdr:colOff>85725</xdr:colOff>
      <xdr:row>74</xdr:row>
      <xdr:rowOff>5734</xdr:rowOff>
    </xdr:to>
    <xdr:sp macro="" textlink="">
      <xdr:nvSpPr>
        <xdr:cNvPr id="851" name="円/楕円 850"/>
        <xdr:cNvSpPr/>
      </xdr:nvSpPr>
      <xdr:spPr>
        <a:xfrm>
          <a:off x="21272500" y="12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22261</xdr:rowOff>
    </xdr:from>
    <xdr:ext cx="534377" cy="259045"/>
    <xdr:sp macro="" textlink="">
      <xdr:nvSpPr>
        <xdr:cNvPr id="852" name="テキスト ボックス 851"/>
        <xdr:cNvSpPr txBox="1"/>
      </xdr:nvSpPr>
      <xdr:spPr>
        <a:xfrm>
          <a:off x="21056111" y="123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140773</xdr:rowOff>
    </xdr:from>
    <xdr:to>
      <xdr:col>29</xdr:col>
      <xdr:colOff>568325</xdr:colOff>
      <xdr:row>74</xdr:row>
      <xdr:rowOff>70923</xdr:rowOff>
    </xdr:to>
    <xdr:sp macro="" textlink="">
      <xdr:nvSpPr>
        <xdr:cNvPr id="853" name="円/楕円 852"/>
        <xdr:cNvSpPr/>
      </xdr:nvSpPr>
      <xdr:spPr>
        <a:xfrm>
          <a:off x="20383500" y="126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87450</xdr:rowOff>
    </xdr:from>
    <xdr:ext cx="534377" cy="259045"/>
    <xdr:sp macro="" textlink="">
      <xdr:nvSpPr>
        <xdr:cNvPr id="854" name="テキスト ボックス 853"/>
        <xdr:cNvSpPr txBox="1"/>
      </xdr:nvSpPr>
      <xdr:spPr>
        <a:xfrm>
          <a:off x="20167111" y="124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62135</xdr:rowOff>
    </xdr:from>
    <xdr:to>
      <xdr:col>28</xdr:col>
      <xdr:colOff>365125</xdr:colOff>
      <xdr:row>74</xdr:row>
      <xdr:rowOff>163735</xdr:rowOff>
    </xdr:to>
    <xdr:sp macro="" textlink="">
      <xdr:nvSpPr>
        <xdr:cNvPr id="855" name="円/楕円 854"/>
        <xdr:cNvSpPr/>
      </xdr:nvSpPr>
      <xdr:spPr>
        <a:xfrm>
          <a:off x="19494500" y="12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8812</xdr:rowOff>
    </xdr:from>
    <xdr:ext cx="534377" cy="259045"/>
    <xdr:sp macro="" textlink="">
      <xdr:nvSpPr>
        <xdr:cNvPr id="856" name="テキスト ボックス 855"/>
        <xdr:cNvSpPr txBox="1"/>
      </xdr:nvSpPr>
      <xdr:spPr>
        <a:xfrm>
          <a:off x="19278111" y="125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43199</xdr:rowOff>
    </xdr:from>
    <xdr:to>
      <xdr:col>27</xdr:col>
      <xdr:colOff>161925</xdr:colOff>
      <xdr:row>74</xdr:row>
      <xdr:rowOff>144799</xdr:rowOff>
    </xdr:to>
    <xdr:sp macro="" textlink="">
      <xdr:nvSpPr>
        <xdr:cNvPr id="857" name="円/楕円 856"/>
        <xdr:cNvSpPr/>
      </xdr:nvSpPr>
      <xdr:spPr>
        <a:xfrm>
          <a:off x="18605500" y="127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161326</xdr:rowOff>
    </xdr:from>
    <xdr:ext cx="534377" cy="259045"/>
    <xdr:sp macro="" textlink="">
      <xdr:nvSpPr>
        <xdr:cNvPr id="858" name="テキスト ボックス 857"/>
        <xdr:cNvSpPr txBox="1"/>
      </xdr:nvSpPr>
      <xdr:spPr>
        <a:xfrm>
          <a:off x="18389111" y="125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400" baseline="0">
              <a:solidFill>
                <a:schemeClr val="dk1"/>
              </a:solidFill>
              <a:latin typeface="+mn-lt"/>
              <a:ea typeface="+mn-ea"/>
              <a:cs typeface="+mn-cs"/>
            </a:rPr>
            <a:t>歳出決算総額は、住民一人当たり</a:t>
          </a:r>
          <a:r>
            <a:rPr lang="en-US" altLang="ja-JP" sz="1400" baseline="0">
              <a:solidFill>
                <a:schemeClr val="dk1"/>
              </a:solidFill>
              <a:latin typeface="+mn-lt"/>
              <a:ea typeface="+mn-ea"/>
              <a:cs typeface="+mn-cs"/>
            </a:rPr>
            <a:t>805,035</a:t>
          </a:r>
          <a:r>
            <a:rPr lang="ja-JP" altLang="ja-JP" sz="1400" baseline="0">
              <a:solidFill>
                <a:schemeClr val="dk1"/>
              </a:solidFill>
              <a:latin typeface="+mn-lt"/>
              <a:ea typeface="+mn-ea"/>
              <a:cs typeface="+mn-cs"/>
            </a:rPr>
            <a:t>円となっています。主な構成項目である人件費は、住民一人当たり</a:t>
          </a:r>
          <a:r>
            <a:rPr lang="en-US" altLang="ja-JP" sz="1400" baseline="0">
              <a:solidFill>
                <a:schemeClr val="dk1"/>
              </a:solidFill>
              <a:latin typeface="+mn-lt"/>
              <a:ea typeface="+mn-ea"/>
              <a:cs typeface="+mn-cs"/>
            </a:rPr>
            <a:t>119,065</a:t>
          </a:r>
          <a:r>
            <a:rPr lang="ja-JP" altLang="ja-JP" sz="1400" baseline="0">
              <a:solidFill>
                <a:schemeClr val="dk1"/>
              </a:solidFill>
              <a:latin typeface="+mn-lt"/>
              <a:ea typeface="+mn-ea"/>
              <a:cs typeface="+mn-cs"/>
            </a:rPr>
            <a:t>円となっており、平成</a:t>
          </a:r>
          <a:r>
            <a:rPr lang="en-US" altLang="ja-JP" sz="1400" baseline="0">
              <a:solidFill>
                <a:schemeClr val="dk1"/>
              </a:solidFill>
              <a:latin typeface="+mn-lt"/>
              <a:ea typeface="+mn-ea"/>
              <a:cs typeface="+mn-cs"/>
            </a:rPr>
            <a:t>23</a:t>
          </a:r>
          <a:r>
            <a:rPr lang="ja-JP" altLang="ja-JP" sz="1400" baseline="0">
              <a:solidFill>
                <a:schemeClr val="dk1"/>
              </a:solidFill>
              <a:latin typeface="+mn-lt"/>
              <a:ea typeface="+mn-ea"/>
              <a:cs typeface="+mn-cs"/>
            </a:rPr>
            <a:t>年度から</a:t>
          </a:r>
          <a:r>
            <a:rPr lang="en-US" altLang="ja-JP" sz="1400" baseline="0">
              <a:solidFill>
                <a:schemeClr val="dk1"/>
              </a:solidFill>
              <a:latin typeface="+mn-lt"/>
              <a:ea typeface="+mn-ea"/>
              <a:cs typeface="+mn-cs"/>
            </a:rPr>
            <a:t>11</a:t>
          </a:r>
          <a:r>
            <a:rPr lang="ja-JP" altLang="ja-JP" sz="1400" baseline="0">
              <a:solidFill>
                <a:schemeClr val="dk1"/>
              </a:solidFill>
              <a:latin typeface="+mn-lt"/>
              <a:ea typeface="+mn-ea"/>
              <a:cs typeface="+mn-cs"/>
            </a:rPr>
            <a:t>～</a:t>
          </a:r>
          <a:r>
            <a:rPr lang="en-US" altLang="ja-JP" sz="1400" baseline="0">
              <a:solidFill>
                <a:schemeClr val="dk1"/>
              </a:solidFill>
              <a:latin typeface="+mn-lt"/>
              <a:ea typeface="+mn-ea"/>
              <a:cs typeface="+mn-cs"/>
            </a:rPr>
            <a:t>12</a:t>
          </a:r>
          <a:r>
            <a:rPr lang="ja-JP" altLang="ja-JP" sz="1400" baseline="0">
              <a:solidFill>
                <a:schemeClr val="dk1"/>
              </a:solidFill>
              <a:latin typeface="+mn-lt"/>
              <a:ea typeface="+mn-ea"/>
              <a:cs typeface="+mn-cs"/>
            </a:rPr>
            <a:t>万円程度で推移してきており、高止まりの傾向にあります。</a:t>
          </a:r>
          <a:endParaRPr lang="en-US" altLang="ja-JP" sz="1400" baseline="0">
            <a:solidFill>
              <a:schemeClr val="dk1"/>
            </a:solidFill>
            <a:latin typeface="+mn-lt"/>
            <a:ea typeface="+mn-ea"/>
            <a:cs typeface="+mn-cs"/>
          </a:endParaRPr>
        </a:p>
        <a:p>
          <a:r>
            <a:rPr lang="ja-JP" altLang="ja-JP" sz="1400" baseline="0">
              <a:solidFill>
                <a:schemeClr val="dk1"/>
              </a:solidFill>
              <a:latin typeface="+mn-lt"/>
              <a:ea typeface="+mn-ea"/>
              <a:cs typeface="+mn-cs"/>
            </a:rPr>
            <a:t>さらに、平成</a:t>
          </a:r>
          <a:r>
            <a:rPr lang="en-US" altLang="ja-JP" sz="1400" baseline="0">
              <a:solidFill>
                <a:schemeClr val="dk1"/>
              </a:solidFill>
              <a:latin typeface="+mn-lt"/>
              <a:ea typeface="+mn-ea"/>
              <a:cs typeface="+mn-cs"/>
            </a:rPr>
            <a:t>23</a:t>
          </a:r>
          <a:r>
            <a:rPr lang="ja-JP" altLang="ja-JP" sz="1400" baseline="0">
              <a:solidFill>
                <a:schemeClr val="dk1"/>
              </a:solidFill>
              <a:latin typeface="+mn-lt"/>
              <a:ea typeface="+mn-ea"/>
              <a:cs typeface="+mn-cs"/>
            </a:rPr>
            <a:t>年度から比較すると</a:t>
          </a:r>
          <a:r>
            <a:rPr lang="en-US" altLang="ja-JP" sz="1400" baseline="0">
              <a:solidFill>
                <a:schemeClr val="dk1"/>
              </a:solidFill>
              <a:latin typeface="+mn-lt"/>
              <a:ea typeface="+mn-ea"/>
              <a:cs typeface="+mn-cs"/>
            </a:rPr>
            <a:t>3.6</a:t>
          </a:r>
          <a:r>
            <a:rPr lang="ja-JP" altLang="ja-JP" sz="1400" baseline="0">
              <a:solidFill>
                <a:schemeClr val="dk1"/>
              </a:solidFill>
              <a:latin typeface="+mn-lt"/>
              <a:ea typeface="+mn-ea"/>
              <a:cs typeface="+mn-cs"/>
            </a:rPr>
            <a:t>％増加していることから類似団体平均と比べて高い水準にあります。</a:t>
          </a:r>
          <a:endParaRPr lang="ja-JP" altLang="ja-JP" sz="1800"/>
        </a:p>
        <a:p>
          <a:pPr fontAlgn="base"/>
          <a:r>
            <a:rPr lang="ja-JP" altLang="ja-JP" sz="1400" baseline="0">
              <a:solidFill>
                <a:schemeClr val="dk1"/>
              </a:solidFill>
              <a:latin typeface="+mn-lt"/>
              <a:ea typeface="+mn-ea"/>
              <a:cs typeface="+mn-cs"/>
            </a:rPr>
            <a:t>普通建設事業費は住民一人当たり</a:t>
          </a:r>
          <a:r>
            <a:rPr lang="en-US" altLang="ja-JP" sz="1400" baseline="0">
              <a:solidFill>
                <a:schemeClr val="dk1"/>
              </a:solidFill>
              <a:latin typeface="+mn-lt"/>
              <a:ea typeface="+mn-ea"/>
              <a:cs typeface="+mn-cs"/>
            </a:rPr>
            <a:t>171,658</a:t>
          </a:r>
          <a:r>
            <a:rPr lang="ja-JP" altLang="ja-JP" sz="1400" baseline="0">
              <a:solidFill>
                <a:schemeClr val="dk1"/>
              </a:solidFill>
              <a:latin typeface="+mn-lt"/>
              <a:ea typeface="+mn-ea"/>
              <a:cs typeface="+mn-cs"/>
            </a:rPr>
            <a:t>円となっており、類似団体と比較して一人当たりコストが高い状況となっています。これは、近年の小学校改築事業の増加等によるものであり、前年度決算と比較すると</a:t>
          </a:r>
          <a:r>
            <a:rPr lang="en-US" altLang="ja-JP" sz="1400" baseline="0">
              <a:solidFill>
                <a:schemeClr val="dk1"/>
              </a:solidFill>
              <a:latin typeface="+mn-lt"/>
              <a:ea typeface="+mn-ea"/>
              <a:cs typeface="+mn-cs"/>
            </a:rPr>
            <a:t>11.7</a:t>
          </a:r>
          <a:r>
            <a:rPr lang="ja-JP" altLang="ja-JP" sz="1400" baseline="0">
              <a:solidFill>
                <a:schemeClr val="dk1"/>
              </a:solidFill>
              <a:latin typeface="+mn-lt"/>
              <a:ea typeface="+mn-ea"/>
              <a:cs typeface="+mn-cs"/>
            </a:rPr>
            <a:t>％増となっています。</a:t>
          </a:r>
          <a:endParaRPr lang="en-US" altLang="ja-JP" sz="1400" baseline="0">
            <a:solidFill>
              <a:schemeClr val="dk1"/>
            </a:solidFill>
            <a:latin typeface="+mn-lt"/>
            <a:ea typeface="+mn-ea"/>
            <a:cs typeface="+mn-cs"/>
          </a:endParaRPr>
        </a:p>
        <a:p>
          <a:r>
            <a:rPr lang="ja-JP" altLang="ja-JP" sz="1400" baseline="0">
              <a:solidFill>
                <a:schemeClr val="dk1"/>
              </a:solidFill>
              <a:latin typeface="+mn-lt"/>
              <a:ea typeface="+mn-ea"/>
              <a:cs typeface="+mn-cs"/>
            </a:rPr>
            <a:t>このため、公共施設等総合管理計画に基づき、事業の取捨選択を徹底していくことで、事業費の減少を目指すこととしています。 </a:t>
          </a:r>
          <a:endParaRPr kumimoji="1" lang="en-US"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北海道名寄市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28,633
28,568
535.20
23,696,017
23,050,571
633,762
12,577,352
25,564,956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49593</xdr:rowOff>
    </xdr:from>
    <xdr:to>
      <xdr:col>6</xdr:col>
      <xdr:colOff>511175</xdr:colOff>
      <xdr:row>34</xdr:row>
      <xdr:rowOff>121222</xdr:rowOff>
    </xdr:to>
    <xdr:cxnSp macro="">
      <xdr:nvCxnSpPr>
        <xdr:cNvPr id="61" name="直線コネクタ 60"/>
        <xdr:cNvCxnSpPr/>
      </xdr:nvCxnSpPr>
      <xdr:spPr>
        <a:xfrm flipV="1">
          <a:off x="3797300" y="5878893"/>
          <a:ext cx="8382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121222</xdr:rowOff>
    </xdr:from>
    <xdr:to>
      <xdr:col>5</xdr:col>
      <xdr:colOff>358775</xdr:colOff>
      <xdr:row>35</xdr:row>
      <xdr:rowOff>3302</xdr:rowOff>
    </xdr:to>
    <xdr:cxnSp macro="">
      <xdr:nvCxnSpPr>
        <xdr:cNvPr id="64" name="直線コネクタ 63"/>
        <xdr:cNvCxnSpPr/>
      </xdr:nvCxnSpPr>
      <xdr:spPr>
        <a:xfrm flipV="1">
          <a:off x="2908300" y="5950522"/>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96076</xdr:rowOff>
    </xdr:from>
    <xdr:to>
      <xdr:col>4</xdr:col>
      <xdr:colOff>155575</xdr:colOff>
      <xdr:row>35</xdr:row>
      <xdr:rowOff>3302</xdr:rowOff>
    </xdr:to>
    <xdr:cxnSp macro="">
      <xdr:nvCxnSpPr>
        <xdr:cNvPr id="67" name="直線コネクタ 66"/>
        <xdr:cNvCxnSpPr/>
      </xdr:nvCxnSpPr>
      <xdr:spPr>
        <a:xfrm>
          <a:off x="2019300" y="5925376"/>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1397</xdr:rowOff>
    </xdr:from>
    <xdr:to>
      <xdr:col>2</xdr:col>
      <xdr:colOff>638175</xdr:colOff>
      <xdr:row>34</xdr:row>
      <xdr:rowOff>96076</xdr:rowOff>
    </xdr:to>
    <xdr:cxnSp macro="">
      <xdr:nvCxnSpPr>
        <xdr:cNvPr id="70" name="直線コネクタ 69"/>
        <xdr:cNvCxnSpPr/>
      </xdr:nvCxnSpPr>
      <xdr:spPr>
        <a:xfrm>
          <a:off x="1130300" y="5659247"/>
          <a:ext cx="889000" cy="2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170243</xdr:rowOff>
    </xdr:from>
    <xdr:to>
      <xdr:col>6</xdr:col>
      <xdr:colOff>561975</xdr:colOff>
      <xdr:row>34</xdr:row>
      <xdr:rowOff>100393</xdr:rowOff>
    </xdr:to>
    <xdr:sp macro="" textlink="">
      <xdr:nvSpPr>
        <xdr:cNvPr id="80" name="円/楕円 79"/>
        <xdr:cNvSpPr/>
      </xdr:nvSpPr>
      <xdr:spPr>
        <a:xfrm>
          <a:off x="45847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21670</xdr:rowOff>
    </xdr:from>
    <xdr:ext cx="469744" cy="259045"/>
    <xdr:sp macro="" textlink="">
      <xdr:nvSpPr>
        <xdr:cNvPr id="81" name="議会費該当値テキスト"/>
        <xdr:cNvSpPr txBox="1"/>
      </xdr:nvSpPr>
      <xdr:spPr>
        <a:xfrm>
          <a:off x="4686300" y="567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70422</xdr:rowOff>
    </xdr:from>
    <xdr:to>
      <xdr:col>5</xdr:col>
      <xdr:colOff>409575</xdr:colOff>
      <xdr:row>35</xdr:row>
      <xdr:rowOff>572</xdr:rowOff>
    </xdr:to>
    <xdr:sp macro="" textlink="">
      <xdr:nvSpPr>
        <xdr:cNvPr id="82" name="円/楕円 81"/>
        <xdr:cNvSpPr/>
      </xdr:nvSpPr>
      <xdr:spPr>
        <a:xfrm>
          <a:off x="3746500" y="58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17099</xdr:rowOff>
    </xdr:from>
    <xdr:ext cx="469744" cy="259045"/>
    <xdr:sp macro="" textlink="">
      <xdr:nvSpPr>
        <xdr:cNvPr id="83" name="テキスト ボックス 82"/>
        <xdr:cNvSpPr txBox="1"/>
      </xdr:nvSpPr>
      <xdr:spPr>
        <a:xfrm>
          <a:off x="3562427" y="56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123952</xdr:rowOff>
    </xdr:from>
    <xdr:to>
      <xdr:col>4</xdr:col>
      <xdr:colOff>206375</xdr:colOff>
      <xdr:row>35</xdr:row>
      <xdr:rowOff>54102</xdr:rowOff>
    </xdr:to>
    <xdr:sp macro="" textlink="">
      <xdr:nvSpPr>
        <xdr:cNvPr id="84" name="円/楕円 83"/>
        <xdr:cNvSpPr/>
      </xdr:nvSpPr>
      <xdr:spPr>
        <a:xfrm>
          <a:off x="2857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70629</xdr:rowOff>
    </xdr:from>
    <xdr:ext cx="469744" cy="259045"/>
    <xdr:sp macro="" textlink="">
      <xdr:nvSpPr>
        <xdr:cNvPr id="85" name="テキスト ボックス 84"/>
        <xdr:cNvSpPr txBox="1"/>
      </xdr:nvSpPr>
      <xdr:spPr>
        <a:xfrm>
          <a:off x="2673427"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45276</xdr:rowOff>
    </xdr:from>
    <xdr:to>
      <xdr:col>3</xdr:col>
      <xdr:colOff>3175</xdr:colOff>
      <xdr:row>34</xdr:row>
      <xdr:rowOff>146876</xdr:rowOff>
    </xdr:to>
    <xdr:sp macro="" textlink="">
      <xdr:nvSpPr>
        <xdr:cNvPr id="86" name="円/楕円 85"/>
        <xdr:cNvSpPr/>
      </xdr:nvSpPr>
      <xdr:spPr>
        <a:xfrm>
          <a:off x="1968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163403</xdr:rowOff>
    </xdr:from>
    <xdr:ext cx="469744" cy="259045"/>
    <xdr:sp macro="" textlink="">
      <xdr:nvSpPr>
        <xdr:cNvPr id="87" name="テキスト ボックス 86"/>
        <xdr:cNvSpPr txBox="1"/>
      </xdr:nvSpPr>
      <xdr:spPr>
        <a:xfrm>
          <a:off x="1784427"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122047</xdr:rowOff>
    </xdr:from>
    <xdr:to>
      <xdr:col>1</xdr:col>
      <xdr:colOff>485775</xdr:colOff>
      <xdr:row>33</xdr:row>
      <xdr:rowOff>52197</xdr:rowOff>
    </xdr:to>
    <xdr:sp macro="" textlink="">
      <xdr:nvSpPr>
        <xdr:cNvPr id="88" name="円/楕円 87"/>
        <xdr:cNvSpPr/>
      </xdr:nvSpPr>
      <xdr:spPr>
        <a:xfrm>
          <a:off x="1079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68724</xdr:rowOff>
    </xdr:from>
    <xdr:ext cx="469744" cy="259045"/>
    <xdr:sp macro="" textlink="">
      <xdr:nvSpPr>
        <xdr:cNvPr id="89" name="テキスト ボックス 88"/>
        <xdr:cNvSpPr txBox="1"/>
      </xdr:nvSpPr>
      <xdr:spPr>
        <a:xfrm>
          <a:off x="895427"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73050</xdr:rowOff>
    </xdr:from>
    <xdr:to>
      <xdr:col>6</xdr:col>
      <xdr:colOff>511175</xdr:colOff>
      <xdr:row>58</xdr:row>
      <xdr:rowOff>89111</xdr:rowOff>
    </xdr:to>
    <xdr:cxnSp macro="">
      <xdr:nvCxnSpPr>
        <xdr:cNvPr id="118" name="直線コネクタ 117"/>
        <xdr:cNvCxnSpPr/>
      </xdr:nvCxnSpPr>
      <xdr:spPr>
        <a:xfrm flipV="1">
          <a:off x="3797300" y="10017150"/>
          <a:ext cx="838200" cy="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30006</xdr:rowOff>
    </xdr:from>
    <xdr:to>
      <xdr:col>5</xdr:col>
      <xdr:colOff>358775</xdr:colOff>
      <xdr:row>58</xdr:row>
      <xdr:rowOff>89111</xdr:rowOff>
    </xdr:to>
    <xdr:cxnSp macro="">
      <xdr:nvCxnSpPr>
        <xdr:cNvPr id="121" name="直線コネクタ 120"/>
        <xdr:cNvCxnSpPr/>
      </xdr:nvCxnSpPr>
      <xdr:spPr>
        <a:xfrm>
          <a:off x="2908300" y="9974106"/>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30006</xdr:rowOff>
    </xdr:from>
    <xdr:to>
      <xdr:col>4</xdr:col>
      <xdr:colOff>155575</xdr:colOff>
      <xdr:row>58</xdr:row>
      <xdr:rowOff>54116</xdr:rowOff>
    </xdr:to>
    <xdr:cxnSp macro="">
      <xdr:nvCxnSpPr>
        <xdr:cNvPr id="124" name="直線コネクタ 123"/>
        <xdr:cNvCxnSpPr/>
      </xdr:nvCxnSpPr>
      <xdr:spPr>
        <a:xfrm flipV="1">
          <a:off x="2019300" y="9974106"/>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54116</xdr:rowOff>
    </xdr:from>
    <xdr:to>
      <xdr:col>2</xdr:col>
      <xdr:colOff>638175</xdr:colOff>
      <xdr:row>58</xdr:row>
      <xdr:rowOff>68750</xdr:rowOff>
    </xdr:to>
    <xdr:cxnSp macro="">
      <xdr:nvCxnSpPr>
        <xdr:cNvPr id="127" name="直線コネクタ 126"/>
        <xdr:cNvCxnSpPr/>
      </xdr:nvCxnSpPr>
      <xdr:spPr>
        <a:xfrm flipV="1">
          <a:off x="1130300" y="9998216"/>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22250</xdr:rowOff>
    </xdr:from>
    <xdr:to>
      <xdr:col>6</xdr:col>
      <xdr:colOff>561975</xdr:colOff>
      <xdr:row>58</xdr:row>
      <xdr:rowOff>123850</xdr:rowOff>
    </xdr:to>
    <xdr:sp macro="" textlink="">
      <xdr:nvSpPr>
        <xdr:cNvPr id="137" name="円/楕円 136"/>
        <xdr:cNvSpPr/>
      </xdr:nvSpPr>
      <xdr:spPr>
        <a:xfrm>
          <a:off x="4584700" y="9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38311</xdr:rowOff>
    </xdr:from>
    <xdr:to>
      <xdr:col>5</xdr:col>
      <xdr:colOff>409575</xdr:colOff>
      <xdr:row>58</xdr:row>
      <xdr:rowOff>139911</xdr:rowOff>
    </xdr:to>
    <xdr:sp macro="" textlink="">
      <xdr:nvSpPr>
        <xdr:cNvPr id="139" name="円/楕円 138"/>
        <xdr:cNvSpPr/>
      </xdr:nvSpPr>
      <xdr:spPr>
        <a:xfrm>
          <a:off x="3746500" y="99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131038</xdr:rowOff>
    </xdr:from>
    <xdr:ext cx="534377" cy="259045"/>
    <xdr:sp macro="" textlink="">
      <xdr:nvSpPr>
        <xdr:cNvPr id="140" name="テキスト ボックス 139"/>
        <xdr:cNvSpPr txBox="1"/>
      </xdr:nvSpPr>
      <xdr:spPr>
        <a:xfrm>
          <a:off x="3530111" y="100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150656</xdr:rowOff>
    </xdr:from>
    <xdr:to>
      <xdr:col>4</xdr:col>
      <xdr:colOff>206375</xdr:colOff>
      <xdr:row>58</xdr:row>
      <xdr:rowOff>80806</xdr:rowOff>
    </xdr:to>
    <xdr:sp macro="" textlink="">
      <xdr:nvSpPr>
        <xdr:cNvPr id="141" name="円/楕円 140"/>
        <xdr:cNvSpPr/>
      </xdr:nvSpPr>
      <xdr:spPr>
        <a:xfrm>
          <a:off x="2857500" y="9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97333</xdr:rowOff>
    </xdr:from>
    <xdr:ext cx="534377" cy="259045"/>
    <xdr:sp macro="" textlink="">
      <xdr:nvSpPr>
        <xdr:cNvPr id="142" name="テキスト ボックス 141"/>
        <xdr:cNvSpPr txBox="1"/>
      </xdr:nvSpPr>
      <xdr:spPr>
        <a:xfrm>
          <a:off x="2641111" y="969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3316</xdr:rowOff>
    </xdr:from>
    <xdr:to>
      <xdr:col>3</xdr:col>
      <xdr:colOff>3175</xdr:colOff>
      <xdr:row>58</xdr:row>
      <xdr:rowOff>104916</xdr:rowOff>
    </xdr:to>
    <xdr:sp macro="" textlink="">
      <xdr:nvSpPr>
        <xdr:cNvPr id="143" name="円/楕円 142"/>
        <xdr:cNvSpPr/>
      </xdr:nvSpPr>
      <xdr:spPr>
        <a:xfrm>
          <a:off x="1968500" y="9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96043</xdr:rowOff>
    </xdr:from>
    <xdr:ext cx="534377" cy="259045"/>
    <xdr:sp macro="" textlink="">
      <xdr:nvSpPr>
        <xdr:cNvPr id="144" name="テキスト ボックス 143"/>
        <xdr:cNvSpPr txBox="1"/>
      </xdr:nvSpPr>
      <xdr:spPr>
        <a:xfrm>
          <a:off x="1752111" y="100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17950</xdr:rowOff>
    </xdr:from>
    <xdr:to>
      <xdr:col>1</xdr:col>
      <xdr:colOff>485775</xdr:colOff>
      <xdr:row>58</xdr:row>
      <xdr:rowOff>119550</xdr:rowOff>
    </xdr:to>
    <xdr:sp macro="" textlink="">
      <xdr:nvSpPr>
        <xdr:cNvPr id="145" name="円/楕円 144"/>
        <xdr:cNvSpPr/>
      </xdr:nvSpPr>
      <xdr:spPr>
        <a:xfrm>
          <a:off x="1079500" y="99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110677</xdr:rowOff>
    </xdr:from>
    <xdr:ext cx="534377" cy="259045"/>
    <xdr:sp macro="" textlink="">
      <xdr:nvSpPr>
        <xdr:cNvPr id="146" name="テキスト ボックス 145"/>
        <xdr:cNvSpPr txBox="1"/>
      </xdr:nvSpPr>
      <xdr:spPr>
        <a:xfrm>
          <a:off x="863111" y="100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92067</xdr:rowOff>
    </xdr:from>
    <xdr:to>
      <xdr:col>6</xdr:col>
      <xdr:colOff>511175</xdr:colOff>
      <xdr:row>76</xdr:row>
      <xdr:rowOff>161607</xdr:rowOff>
    </xdr:to>
    <xdr:cxnSp macro="">
      <xdr:nvCxnSpPr>
        <xdr:cNvPr id="176" name="直線コネクタ 175"/>
        <xdr:cNvCxnSpPr/>
      </xdr:nvCxnSpPr>
      <xdr:spPr>
        <a:xfrm flipV="1">
          <a:off x="3797300" y="13122267"/>
          <a:ext cx="8382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161607</xdr:rowOff>
    </xdr:from>
    <xdr:to>
      <xdr:col>5</xdr:col>
      <xdr:colOff>358775</xdr:colOff>
      <xdr:row>77</xdr:row>
      <xdr:rowOff>62219</xdr:rowOff>
    </xdr:to>
    <xdr:cxnSp macro="">
      <xdr:nvCxnSpPr>
        <xdr:cNvPr id="179" name="直線コネクタ 178"/>
        <xdr:cNvCxnSpPr/>
      </xdr:nvCxnSpPr>
      <xdr:spPr>
        <a:xfrm flipV="1">
          <a:off x="2908300" y="13191807"/>
          <a:ext cx="889000" cy="7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62219</xdr:rowOff>
    </xdr:from>
    <xdr:to>
      <xdr:col>4</xdr:col>
      <xdr:colOff>155575</xdr:colOff>
      <xdr:row>77</xdr:row>
      <xdr:rowOff>98506</xdr:rowOff>
    </xdr:to>
    <xdr:cxnSp macro="">
      <xdr:nvCxnSpPr>
        <xdr:cNvPr id="182" name="直線コネクタ 181"/>
        <xdr:cNvCxnSpPr/>
      </xdr:nvCxnSpPr>
      <xdr:spPr>
        <a:xfrm flipV="1">
          <a:off x="2019300" y="13263869"/>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58782</xdr:rowOff>
    </xdr:from>
    <xdr:to>
      <xdr:col>2</xdr:col>
      <xdr:colOff>638175</xdr:colOff>
      <xdr:row>77</xdr:row>
      <xdr:rowOff>98506</xdr:rowOff>
    </xdr:to>
    <xdr:cxnSp macro="">
      <xdr:nvCxnSpPr>
        <xdr:cNvPr id="185" name="直線コネクタ 184"/>
        <xdr:cNvCxnSpPr/>
      </xdr:nvCxnSpPr>
      <xdr:spPr>
        <a:xfrm>
          <a:off x="1130300" y="13260432"/>
          <a:ext cx="889000" cy="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41267</xdr:rowOff>
    </xdr:from>
    <xdr:to>
      <xdr:col>6</xdr:col>
      <xdr:colOff>561975</xdr:colOff>
      <xdr:row>76</xdr:row>
      <xdr:rowOff>142867</xdr:rowOff>
    </xdr:to>
    <xdr:sp macro="" textlink="">
      <xdr:nvSpPr>
        <xdr:cNvPr id="195" name="円/楕円 194"/>
        <xdr:cNvSpPr/>
      </xdr:nvSpPr>
      <xdr:spPr>
        <a:xfrm>
          <a:off x="4584700" y="130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19694</xdr:rowOff>
    </xdr:from>
    <xdr:ext cx="599010" cy="259045"/>
    <xdr:sp macro="" textlink="">
      <xdr:nvSpPr>
        <xdr:cNvPr id="196" name="民生費該当値テキスト"/>
        <xdr:cNvSpPr txBox="1"/>
      </xdr:nvSpPr>
      <xdr:spPr>
        <a:xfrm>
          <a:off x="4686300" y="130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110807</xdr:rowOff>
    </xdr:from>
    <xdr:to>
      <xdr:col>5</xdr:col>
      <xdr:colOff>409575</xdr:colOff>
      <xdr:row>77</xdr:row>
      <xdr:rowOff>40957</xdr:rowOff>
    </xdr:to>
    <xdr:sp macro="" textlink="">
      <xdr:nvSpPr>
        <xdr:cNvPr id="197" name="円/楕円 196"/>
        <xdr:cNvSpPr/>
      </xdr:nvSpPr>
      <xdr:spPr>
        <a:xfrm>
          <a:off x="3746500" y="131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32084</xdr:rowOff>
    </xdr:from>
    <xdr:ext cx="599010" cy="259045"/>
    <xdr:sp macro="" textlink="">
      <xdr:nvSpPr>
        <xdr:cNvPr id="198" name="テキスト ボックス 197"/>
        <xdr:cNvSpPr txBox="1"/>
      </xdr:nvSpPr>
      <xdr:spPr>
        <a:xfrm>
          <a:off x="3497794" y="1323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11419</xdr:rowOff>
    </xdr:from>
    <xdr:to>
      <xdr:col>4</xdr:col>
      <xdr:colOff>206375</xdr:colOff>
      <xdr:row>77</xdr:row>
      <xdr:rowOff>113019</xdr:rowOff>
    </xdr:to>
    <xdr:sp macro="" textlink="">
      <xdr:nvSpPr>
        <xdr:cNvPr id="199" name="円/楕円 198"/>
        <xdr:cNvSpPr/>
      </xdr:nvSpPr>
      <xdr:spPr>
        <a:xfrm>
          <a:off x="2857500" y="132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104146</xdr:rowOff>
    </xdr:from>
    <xdr:ext cx="599010" cy="259045"/>
    <xdr:sp macro="" textlink="">
      <xdr:nvSpPr>
        <xdr:cNvPr id="200" name="テキスト ボックス 199"/>
        <xdr:cNvSpPr txBox="1"/>
      </xdr:nvSpPr>
      <xdr:spPr>
        <a:xfrm>
          <a:off x="2608794" y="133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47706</xdr:rowOff>
    </xdr:from>
    <xdr:to>
      <xdr:col>3</xdr:col>
      <xdr:colOff>3175</xdr:colOff>
      <xdr:row>77</xdr:row>
      <xdr:rowOff>149306</xdr:rowOff>
    </xdr:to>
    <xdr:sp macro="" textlink="">
      <xdr:nvSpPr>
        <xdr:cNvPr id="201" name="円/楕円 200"/>
        <xdr:cNvSpPr/>
      </xdr:nvSpPr>
      <xdr:spPr>
        <a:xfrm>
          <a:off x="1968500" y="132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140433</xdr:rowOff>
    </xdr:from>
    <xdr:ext cx="599010" cy="259045"/>
    <xdr:sp macro="" textlink="">
      <xdr:nvSpPr>
        <xdr:cNvPr id="202" name="テキスト ボックス 201"/>
        <xdr:cNvSpPr txBox="1"/>
      </xdr:nvSpPr>
      <xdr:spPr>
        <a:xfrm>
          <a:off x="1719794" y="1334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7982</xdr:rowOff>
    </xdr:from>
    <xdr:to>
      <xdr:col>1</xdr:col>
      <xdr:colOff>485775</xdr:colOff>
      <xdr:row>77</xdr:row>
      <xdr:rowOff>109582</xdr:rowOff>
    </xdr:to>
    <xdr:sp macro="" textlink="">
      <xdr:nvSpPr>
        <xdr:cNvPr id="203" name="円/楕円 202"/>
        <xdr:cNvSpPr/>
      </xdr:nvSpPr>
      <xdr:spPr>
        <a:xfrm>
          <a:off x="1079500" y="132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100709</xdr:rowOff>
    </xdr:from>
    <xdr:ext cx="599010" cy="259045"/>
    <xdr:sp macro="" textlink="">
      <xdr:nvSpPr>
        <xdr:cNvPr id="204" name="テキスト ボックス 203"/>
        <xdr:cNvSpPr txBox="1"/>
      </xdr:nvSpPr>
      <xdr:spPr>
        <a:xfrm>
          <a:off x="830794" y="1330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40661</xdr:rowOff>
    </xdr:from>
    <xdr:to>
      <xdr:col>6</xdr:col>
      <xdr:colOff>511175</xdr:colOff>
      <xdr:row>94</xdr:row>
      <xdr:rowOff>70586</xdr:rowOff>
    </xdr:to>
    <xdr:cxnSp macro="">
      <xdr:nvCxnSpPr>
        <xdr:cNvPr id="235" name="直線コネクタ 234"/>
        <xdr:cNvCxnSpPr/>
      </xdr:nvCxnSpPr>
      <xdr:spPr>
        <a:xfrm flipV="1">
          <a:off x="3797300" y="16156961"/>
          <a:ext cx="8382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70586</xdr:rowOff>
    </xdr:from>
    <xdr:to>
      <xdr:col>5</xdr:col>
      <xdr:colOff>358775</xdr:colOff>
      <xdr:row>94</xdr:row>
      <xdr:rowOff>71371</xdr:rowOff>
    </xdr:to>
    <xdr:cxnSp macro="">
      <xdr:nvCxnSpPr>
        <xdr:cNvPr id="238" name="直線コネクタ 237"/>
        <xdr:cNvCxnSpPr/>
      </xdr:nvCxnSpPr>
      <xdr:spPr>
        <a:xfrm flipV="1">
          <a:off x="2908300" y="1618688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71217</xdr:rowOff>
    </xdr:from>
    <xdr:to>
      <xdr:col>4</xdr:col>
      <xdr:colOff>155575</xdr:colOff>
      <xdr:row>94</xdr:row>
      <xdr:rowOff>71371</xdr:rowOff>
    </xdr:to>
    <xdr:cxnSp macro="">
      <xdr:nvCxnSpPr>
        <xdr:cNvPr id="241" name="直線コネクタ 240"/>
        <xdr:cNvCxnSpPr/>
      </xdr:nvCxnSpPr>
      <xdr:spPr>
        <a:xfrm>
          <a:off x="2019300" y="16187517"/>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71217</xdr:rowOff>
    </xdr:from>
    <xdr:to>
      <xdr:col>2</xdr:col>
      <xdr:colOff>638175</xdr:colOff>
      <xdr:row>94</xdr:row>
      <xdr:rowOff>136043</xdr:rowOff>
    </xdr:to>
    <xdr:cxnSp macro="">
      <xdr:nvCxnSpPr>
        <xdr:cNvPr id="244" name="直線コネクタ 243"/>
        <xdr:cNvCxnSpPr/>
      </xdr:nvCxnSpPr>
      <xdr:spPr>
        <a:xfrm flipV="1">
          <a:off x="1130300" y="16187517"/>
          <a:ext cx="889000" cy="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161311</xdr:rowOff>
    </xdr:from>
    <xdr:to>
      <xdr:col>6</xdr:col>
      <xdr:colOff>561975</xdr:colOff>
      <xdr:row>94</xdr:row>
      <xdr:rowOff>91461</xdr:rowOff>
    </xdr:to>
    <xdr:sp macro="" textlink="">
      <xdr:nvSpPr>
        <xdr:cNvPr id="254" name="円/楕円 253"/>
        <xdr:cNvSpPr/>
      </xdr:nvSpPr>
      <xdr:spPr>
        <a:xfrm>
          <a:off x="4584700" y="161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12738</xdr:rowOff>
    </xdr:from>
    <xdr:ext cx="534377" cy="259045"/>
    <xdr:sp macro="" textlink="">
      <xdr:nvSpPr>
        <xdr:cNvPr id="255" name="衛生費該当値テキスト"/>
        <xdr:cNvSpPr txBox="1"/>
      </xdr:nvSpPr>
      <xdr:spPr>
        <a:xfrm>
          <a:off x="4686300" y="1595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19786</xdr:rowOff>
    </xdr:from>
    <xdr:to>
      <xdr:col>5</xdr:col>
      <xdr:colOff>409575</xdr:colOff>
      <xdr:row>94</xdr:row>
      <xdr:rowOff>121386</xdr:rowOff>
    </xdr:to>
    <xdr:sp macro="" textlink="">
      <xdr:nvSpPr>
        <xdr:cNvPr id="256" name="円/楕円 255"/>
        <xdr:cNvSpPr/>
      </xdr:nvSpPr>
      <xdr:spPr>
        <a:xfrm>
          <a:off x="3746500" y="161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137913</xdr:rowOff>
    </xdr:from>
    <xdr:ext cx="534377" cy="259045"/>
    <xdr:sp macro="" textlink="">
      <xdr:nvSpPr>
        <xdr:cNvPr id="257" name="テキスト ボックス 256"/>
        <xdr:cNvSpPr txBox="1"/>
      </xdr:nvSpPr>
      <xdr:spPr>
        <a:xfrm>
          <a:off x="3530111" y="159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20571</xdr:rowOff>
    </xdr:from>
    <xdr:to>
      <xdr:col>4</xdr:col>
      <xdr:colOff>206375</xdr:colOff>
      <xdr:row>94</xdr:row>
      <xdr:rowOff>122171</xdr:rowOff>
    </xdr:to>
    <xdr:sp macro="" textlink="">
      <xdr:nvSpPr>
        <xdr:cNvPr id="258" name="円/楕円 257"/>
        <xdr:cNvSpPr/>
      </xdr:nvSpPr>
      <xdr:spPr>
        <a:xfrm>
          <a:off x="2857500" y="161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138698</xdr:rowOff>
    </xdr:from>
    <xdr:ext cx="534377" cy="259045"/>
    <xdr:sp macro="" textlink="">
      <xdr:nvSpPr>
        <xdr:cNvPr id="259" name="テキスト ボックス 258"/>
        <xdr:cNvSpPr txBox="1"/>
      </xdr:nvSpPr>
      <xdr:spPr>
        <a:xfrm>
          <a:off x="2641111" y="159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20417</xdr:rowOff>
    </xdr:from>
    <xdr:to>
      <xdr:col>3</xdr:col>
      <xdr:colOff>3175</xdr:colOff>
      <xdr:row>94</xdr:row>
      <xdr:rowOff>122017</xdr:rowOff>
    </xdr:to>
    <xdr:sp macro="" textlink="">
      <xdr:nvSpPr>
        <xdr:cNvPr id="260" name="円/楕円 259"/>
        <xdr:cNvSpPr/>
      </xdr:nvSpPr>
      <xdr:spPr>
        <a:xfrm>
          <a:off x="1968500" y="161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138544</xdr:rowOff>
    </xdr:from>
    <xdr:ext cx="534377" cy="259045"/>
    <xdr:sp macro="" textlink="">
      <xdr:nvSpPr>
        <xdr:cNvPr id="261" name="テキスト ボックス 260"/>
        <xdr:cNvSpPr txBox="1"/>
      </xdr:nvSpPr>
      <xdr:spPr>
        <a:xfrm>
          <a:off x="1752111" y="159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85243</xdr:rowOff>
    </xdr:from>
    <xdr:to>
      <xdr:col>1</xdr:col>
      <xdr:colOff>485775</xdr:colOff>
      <xdr:row>95</xdr:row>
      <xdr:rowOff>15393</xdr:rowOff>
    </xdr:to>
    <xdr:sp macro="" textlink="">
      <xdr:nvSpPr>
        <xdr:cNvPr id="262" name="円/楕円 261"/>
        <xdr:cNvSpPr/>
      </xdr:nvSpPr>
      <xdr:spPr>
        <a:xfrm>
          <a:off x="1079500" y="162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31920</xdr:rowOff>
    </xdr:from>
    <xdr:ext cx="534377" cy="259045"/>
    <xdr:sp macro="" textlink="">
      <xdr:nvSpPr>
        <xdr:cNvPr id="263" name="テキスト ボックス 262"/>
        <xdr:cNvSpPr txBox="1"/>
      </xdr:nvSpPr>
      <xdr:spPr>
        <a:xfrm>
          <a:off x="863111" y="159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99060</xdr:rowOff>
    </xdr:from>
    <xdr:to>
      <xdr:col>15</xdr:col>
      <xdr:colOff>180975</xdr:colOff>
      <xdr:row>38</xdr:row>
      <xdr:rowOff>41783</xdr:rowOff>
    </xdr:to>
    <xdr:cxnSp macro="">
      <xdr:nvCxnSpPr>
        <xdr:cNvPr id="292" name="直線コネクタ 291"/>
        <xdr:cNvCxnSpPr/>
      </xdr:nvCxnSpPr>
      <xdr:spPr>
        <a:xfrm>
          <a:off x="9639300" y="6442710"/>
          <a:ext cx="838200" cy="1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99060</xdr:rowOff>
    </xdr:from>
    <xdr:to>
      <xdr:col>14</xdr:col>
      <xdr:colOff>28575</xdr:colOff>
      <xdr:row>37</xdr:row>
      <xdr:rowOff>107442</xdr:rowOff>
    </xdr:to>
    <xdr:cxnSp macro="">
      <xdr:nvCxnSpPr>
        <xdr:cNvPr id="295" name="直線コネクタ 294"/>
        <xdr:cNvCxnSpPr/>
      </xdr:nvCxnSpPr>
      <xdr:spPr>
        <a:xfrm flipV="1">
          <a:off x="8750300" y="644271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96520</xdr:rowOff>
    </xdr:from>
    <xdr:to>
      <xdr:col>12</xdr:col>
      <xdr:colOff>511175</xdr:colOff>
      <xdr:row>37</xdr:row>
      <xdr:rowOff>107442</xdr:rowOff>
    </xdr:to>
    <xdr:cxnSp macro="">
      <xdr:nvCxnSpPr>
        <xdr:cNvPr id="298" name="直線コネクタ 297"/>
        <xdr:cNvCxnSpPr/>
      </xdr:nvCxnSpPr>
      <xdr:spPr>
        <a:xfrm>
          <a:off x="7861300" y="644017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153670</xdr:rowOff>
    </xdr:from>
    <xdr:to>
      <xdr:col>11</xdr:col>
      <xdr:colOff>307975</xdr:colOff>
      <xdr:row>37</xdr:row>
      <xdr:rowOff>96520</xdr:rowOff>
    </xdr:to>
    <xdr:cxnSp macro="">
      <xdr:nvCxnSpPr>
        <xdr:cNvPr id="301" name="直線コネクタ 300"/>
        <xdr:cNvCxnSpPr/>
      </xdr:nvCxnSpPr>
      <xdr:spPr>
        <a:xfrm>
          <a:off x="6972300" y="63258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162433</xdr:rowOff>
    </xdr:from>
    <xdr:to>
      <xdr:col>15</xdr:col>
      <xdr:colOff>231775</xdr:colOff>
      <xdr:row>38</xdr:row>
      <xdr:rowOff>92583</xdr:rowOff>
    </xdr:to>
    <xdr:sp macro="" textlink="">
      <xdr:nvSpPr>
        <xdr:cNvPr id="311" name="円/楕円 310"/>
        <xdr:cNvSpPr/>
      </xdr:nvSpPr>
      <xdr:spPr>
        <a:xfrm>
          <a:off x="10426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13860</xdr:rowOff>
    </xdr:from>
    <xdr:ext cx="469744" cy="259045"/>
    <xdr:sp macro="" textlink="">
      <xdr:nvSpPr>
        <xdr:cNvPr id="312" name="労働費該当値テキスト"/>
        <xdr:cNvSpPr txBox="1"/>
      </xdr:nvSpPr>
      <xdr:spPr>
        <a:xfrm>
          <a:off x="10528300" y="63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48260</xdr:rowOff>
    </xdr:from>
    <xdr:to>
      <xdr:col>14</xdr:col>
      <xdr:colOff>79375</xdr:colOff>
      <xdr:row>37</xdr:row>
      <xdr:rowOff>149860</xdr:rowOff>
    </xdr:to>
    <xdr:sp macro="" textlink="">
      <xdr:nvSpPr>
        <xdr:cNvPr id="313" name="円/楕円 312"/>
        <xdr:cNvSpPr/>
      </xdr:nvSpPr>
      <xdr:spPr>
        <a:xfrm>
          <a:off x="958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166387</xdr:rowOff>
    </xdr:from>
    <xdr:ext cx="469744" cy="259045"/>
    <xdr:sp macro="" textlink="">
      <xdr:nvSpPr>
        <xdr:cNvPr id="314" name="テキスト ボックス 313"/>
        <xdr:cNvSpPr txBox="1"/>
      </xdr:nvSpPr>
      <xdr:spPr>
        <a:xfrm>
          <a:off x="9404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56642</xdr:rowOff>
    </xdr:from>
    <xdr:to>
      <xdr:col>12</xdr:col>
      <xdr:colOff>561975</xdr:colOff>
      <xdr:row>37</xdr:row>
      <xdr:rowOff>158242</xdr:rowOff>
    </xdr:to>
    <xdr:sp macro="" textlink="">
      <xdr:nvSpPr>
        <xdr:cNvPr id="315" name="円/楕円 314"/>
        <xdr:cNvSpPr/>
      </xdr:nvSpPr>
      <xdr:spPr>
        <a:xfrm>
          <a:off x="8699500" y="64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149369</xdr:rowOff>
    </xdr:from>
    <xdr:ext cx="469744" cy="259045"/>
    <xdr:sp macro="" textlink="">
      <xdr:nvSpPr>
        <xdr:cNvPr id="316" name="テキスト ボックス 315"/>
        <xdr:cNvSpPr txBox="1"/>
      </xdr:nvSpPr>
      <xdr:spPr>
        <a:xfrm>
          <a:off x="8515427" y="64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45720</xdr:rowOff>
    </xdr:from>
    <xdr:to>
      <xdr:col>11</xdr:col>
      <xdr:colOff>358775</xdr:colOff>
      <xdr:row>37</xdr:row>
      <xdr:rowOff>147320</xdr:rowOff>
    </xdr:to>
    <xdr:sp macro="" textlink="">
      <xdr:nvSpPr>
        <xdr:cNvPr id="317" name="円/楕円 316"/>
        <xdr:cNvSpPr/>
      </xdr:nvSpPr>
      <xdr:spPr>
        <a:xfrm>
          <a:off x="7810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138447</xdr:rowOff>
    </xdr:from>
    <xdr:ext cx="469744" cy="259045"/>
    <xdr:sp macro="" textlink="">
      <xdr:nvSpPr>
        <xdr:cNvPr id="318" name="テキスト ボックス 317"/>
        <xdr:cNvSpPr txBox="1"/>
      </xdr:nvSpPr>
      <xdr:spPr>
        <a:xfrm>
          <a:off x="7626427"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102870</xdr:rowOff>
    </xdr:from>
    <xdr:to>
      <xdr:col>10</xdr:col>
      <xdr:colOff>155575</xdr:colOff>
      <xdr:row>37</xdr:row>
      <xdr:rowOff>33020</xdr:rowOff>
    </xdr:to>
    <xdr:sp macro="" textlink="">
      <xdr:nvSpPr>
        <xdr:cNvPr id="319" name="円/楕円 318"/>
        <xdr:cNvSpPr/>
      </xdr:nvSpPr>
      <xdr:spPr>
        <a:xfrm>
          <a:off x="692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24147</xdr:rowOff>
    </xdr:from>
    <xdr:ext cx="469744" cy="259045"/>
    <xdr:sp macro="" textlink="">
      <xdr:nvSpPr>
        <xdr:cNvPr id="320" name="テキスト ボックス 319"/>
        <xdr:cNvSpPr txBox="1"/>
      </xdr:nvSpPr>
      <xdr:spPr>
        <a:xfrm>
          <a:off x="6737427"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115990</xdr:rowOff>
    </xdr:from>
    <xdr:to>
      <xdr:col>15</xdr:col>
      <xdr:colOff>180975</xdr:colOff>
      <xdr:row>57</xdr:row>
      <xdr:rowOff>46806</xdr:rowOff>
    </xdr:to>
    <xdr:cxnSp macro="">
      <xdr:nvCxnSpPr>
        <xdr:cNvPr id="347" name="直線コネクタ 346"/>
        <xdr:cNvCxnSpPr/>
      </xdr:nvCxnSpPr>
      <xdr:spPr>
        <a:xfrm flipV="1">
          <a:off x="9639300" y="9717190"/>
          <a:ext cx="8382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101826</xdr:rowOff>
    </xdr:from>
    <xdr:to>
      <xdr:col>14</xdr:col>
      <xdr:colOff>28575</xdr:colOff>
      <xdr:row>57</xdr:row>
      <xdr:rowOff>46806</xdr:rowOff>
    </xdr:to>
    <xdr:cxnSp macro="">
      <xdr:nvCxnSpPr>
        <xdr:cNvPr id="350" name="直線コネクタ 349"/>
        <xdr:cNvCxnSpPr/>
      </xdr:nvCxnSpPr>
      <xdr:spPr>
        <a:xfrm>
          <a:off x="8750300" y="9703026"/>
          <a:ext cx="889000" cy="1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101826</xdr:rowOff>
    </xdr:from>
    <xdr:to>
      <xdr:col>12</xdr:col>
      <xdr:colOff>511175</xdr:colOff>
      <xdr:row>57</xdr:row>
      <xdr:rowOff>20727</xdr:rowOff>
    </xdr:to>
    <xdr:cxnSp macro="">
      <xdr:nvCxnSpPr>
        <xdr:cNvPr id="353" name="直線コネクタ 352"/>
        <xdr:cNvCxnSpPr/>
      </xdr:nvCxnSpPr>
      <xdr:spPr>
        <a:xfrm flipV="1">
          <a:off x="7861300" y="9703026"/>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167909</xdr:rowOff>
    </xdr:from>
    <xdr:to>
      <xdr:col>11</xdr:col>
      <xdr:colOff>307975</xdr:colOff>
      <xdr:row>57</xdr:row>
      <xdr:rowOff>20727</xdr:rowOff>
    </xdr:to>
    <xdr:cxnSp macro="">
      <xdr:nvCxnSpPr>
        <xdr:cNvPr id="356" name="直線コネクタ 355"/>
        <xdr:cNvCxnSpPr/>
      </xdr:nvCxnSpPr>
      <xdr:spPr>
        <a:xfrm>
          <a:off x="6972300" y="9426209"/>
          <a:ext cx="889000" cy="3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65190</xdr:rowOff>
    </xdr:from>
    <xdr:to>
      <xdr:col>15</xdr:col>
      <xdr:colOff>231775</xdr:colOff>
      <xdr:row>56</xdr:row>
      <xdr:rowOff>166790</xdr:rowOff>
    </xdr:to>
    <xdr:sp macro="" textlink="">
      <xdr:nvSpPr>
        <xdr:cNvPr id="366" name="円/楕円 365"/>
        <xdr:cNvSpPr/>
      </xdr:nvSpPr>
      <xdr:spPr>
        <a:xfrm>
          <a:off x="10426700" y="96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88067</xdr:rowOff>
    </xdr:from>
    <xdr:ext cx="534377" cy="259045"/>
    <xdr:sp macro="" textlink="">
      <xdr:nvSpPr>
        <xdr:cNvPr id="367" name="農林水産業費該当値テキスト"/>
        <xdr:cNvSpPr txBox="1"/>
      </xdr:nvSpPr>
      <xdr:spPr>
        <a:xfrm>
          <a:off x="10528300" y="95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167456</xdr:rowOff>
    </xdr:from>
    <xdr:to>
      <xdr:col>14</xdr:col>
      <xdr:colOff>79375</xdr:colOff>
      <xdr:row>57</xdr:row>
      <xdr:rowOff>97606</xdr:rowOff>
    </xdr:to>
    <xdr:sp macro="" textlink="">
      <xdr:nvSpPr>
        <xdr:cNvPr id="368" name="円/楕円 367"/>
        <xdr:cNvSpPr/>
      </xdr:nvSpPr>
      <xdr:spPr>
        <a:xfrm>
          <a:off x="9588500" y="9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88733</xdr:rowOff>
    </xdr:from>
    <xdr:ext cx="534377" cy="259045"/>
    <xdr:sp macro="" textlink="">
      <xdr:nvSpPr>
        <xdr:cNvPr id="369" name="テキスト ボックス 368"/>
        <xdr:cNvSpPr txBox="1"/>
      </xdr:nvSpPr>
      <xdr:spPr>
        <a:xfrm>
          <a:off x="9372111" y="9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51026</xdr:rowOff>
    </xdr:from>
    <xdr:to>
      <xdr:col>12</xdr:col>
      <xdr:colOff>561975</xdr:colOff>
      <xdr:row>56</xdr:row>
      <xdr:rowOff>152626</xdr:rowOff>
    </xdr:to>
    <xdr:sp macro="" textlink="">
      <xdr:nvSpPr>
        <xdr:cNvPr id="370" name="円/楕円 369"/>
        <xdr:cNvSpPr/>
      </xdr:nvSpPr>
      <xdr:spPr>
        <a:xfrm>
          <a:off x="8699500" y="9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169153</xdr:rowOff>
    </xdr:from>
    <xdr:ext cx="534377" cy="259045"/>
    <xdr:sp macro="" textlink="">
      <xdr:nvSpPr>
        <xdr:cNvPr id="371" name="テキスト ボックス 370"/>
        <xdr:cNvSpPr txBox="1"/>
      </xdr:nvSpPr>
      <xdr:spPr>
        <a:xfrm>
          <a:off x="8483111" y="94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141377</xdr:rowOff>
    </xdr:from>
    <xdr:to>
      <xdr:col>11</xdr:col>
      <xdr:colOff>358775</xdr:colOff>
      <xdr:row>57</xdr:row>
      <xdr:rowOff>71527</xdr:rowOff>
    </xdr:to>
    <xdr:sp macro="" textlink="">
      <xdr:nvSpPr>
        <xdr:cNvPr id="372" name="円/楕円 371"/>
        <xdr:cNvSpPr/>
      </xdr:nvSpPr>
      <xdr:spPr>
        <a:xfrm>
          <a:off x="7810500" y="97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88054</xdr:rowOff>
    </xdr:from>
    <xdr:ext cx="534377" cy="259045"/>
    <xdr:sp macro="" textlink="">
      <xdr:nvSpPr>
        <xdr:cNvPr id="373" name="テキスト ボックス 372"/>
        <xdr:cNvSpPr txBox="1"/>
      </xdr:nvSpPr>
      <xdr:spPr>
        <a:xfrm>
          <a:off x="7594111" y="95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117109</xdr:rowOff>
    </xdr:from>
    <xdr:to>
      <xdr:col>10</xdr:col>
      <xdr:colOff>155575</xdr:colOff>
      <xdr:row>55</xdr:row>
      <xdr:rowOff>47259</xdr:rowOff>
    </xdr:to>
    <xdr:sp macro="" textlink="">
      <xdr:nvSpPr>
        <xdr:cNvPr id="374" name="円/楕円 373"/>
        <xdr:cNvSpPr/>
      </xdr:nvSpPr>
      <xdr:spPr>
        <a:xfrm>
          <a:off x="6921500" y="93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63786</xdr:rowOff>
    </xdr:from>
    <xdr:ext cx="534377" cy="259045"/>
    <xdr:sp macro="" textlink="">
      <xdr:nvSpPr>
        <xdr:cNvPr id="375" name="テキスト ボックス 374"/>
        <xdr:cNvSpPr txBox="1"/>
      </xdr:nvSpPr>
      <xdr:spPr>
        <a:xfrm>
          <a:off x="6705111" y="91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109460</xdr:rowOff>
    </xdr:from>
    <xdr:to>
      <xdr:col>15</xdr:col>
      <xdr:colOff>180975</xdr:colOff>
      <xdr:row>76</xdr:row>
      <xdr:rowOff>171394</xdr:rowOff>
    </xdr:to>
    <xdr:cxnSp macro="">
      <xdr:nvCxnSpPr>
        <xdr:cNvPr id="406" name="直線コネクタ 405"/>
        <xdr:cNvCxnSpPr/>
      </xdr:nvCxnSpPr>
      <xdr:spPr>
        <a:xfrm flipV="1">
          <a:off x="9639300" y="13139660"/>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89539</xdr:rowOff>
    </xdr:from>
    <xdr:to>
      <xdr:col>14</xdr:col>
      <xdr:colOff>28575</xdr:colOff>
      <xdr:row>76</xdr:row>
      <xdr:rowOff>171394</xdr:rowOff>
    </xdr:to>
    <xdr:cxnSp macro="">
      <xdr:nvCxnSpPr>
        <xdr:cNvPr id="409" name="直線コネクタ 408"/>
        <xdr:cNvCxnSpPr/>
      </xdr:nvCxnSpPr>
      <xdr:spPr>
        <a:xfrm>
          <a:off x="8750300" y="13119739"/>
          <a:ext cx="889000" cy="8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99385</xdr:rowOff>
    </xdr:from>
    <xdr:to>
      <xdr:col>12</xdr:col>
      <xdr:colOff>511175</xdr:colOff>
      <xdr:row>76</xdr:row>
      <xdr:rowOff>89539</xdr:rowOff>
    </xdr:to>
    <xdr:cxnSp macro="">
      <xdr:nvCxnSpPr>
        <xdr:cNvPr id="412" name="直線コネクタ 411"/>
        <xdr:cNvCxnSpPr/>
      </xdr:nvCxnSpPr>
      <xdr:spPr>
        <a:xfrm>
          <a:off x="7861300" y="12958135"/>
          <a:ext cx="889000" cy="16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99385</xdr:rowOff>
    </xdr:from>
    <xdr:to>
      <xdr:col>11</xdr:col>
      <xdr:colOff>307975</xdr:colOff>
      <xdr:row>77</xdr:row>
      <xdr:rowOff>30789</xdr:rowOff>
    </xdr:to>
    <xdr:cxnSp macro="">
      <xdr:nvCxnSpPr>
        <xdr:cNvPr id="415" name="直線コネクタ 414"/>
        <xdr:cNvCxnSpPr/>
      </xdr:nvCxnSpPr>
      <xdr:spPr>
        <a:xfrm flipV="1">
          <a:off x="6972300" y="12958135"/>
          <a:ext cx="889000" cy="27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58660</xdr:rowOff>
    </xdr:from>
    <xdr:to>
      <xdr:col>15</xdr:col>
      <xdr:colOff>231775</xdr:colOff>
      <xdr:row>76</xdr:row>
      <xdr:rowOff>160260</xdr:rowOff>
    </xdr:to>
    <xdr:sp macro="" textlink="">
      <xdr:nvSpPr>
        <xdr:cNvPr id="425" name="円/楕円 424"/>
        <xdr:cNvSpPr/>
      </xdr:nvSpPr>
      <xdr:spPr>
        <a:xfrm>
          <a:off x="10426700" y="130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81536</xdr:rowOff>
    </xdr:from>
    <xdr:ext cx="534377" cy="259045"/>
    <xdr:sp macro="" textlink="">
      <xdr:nvSpPr>
        <xdr:cNvPr id="426" name="商工費該当値テキスト"/>
        <xdr:cNvSpPr txBox="1"/>
      </xdr:nvSpPr>
      <xdr:spPr>
        <a:xfrm>
          <a:off x="10528300" y="12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120594</xdr:rowOff>
    </xdr:from>
    <xdr:to>
      <xdr:col>14</xdr:col>
      <xdr:colOff>79375</xdr:colOff>
      <xdr:row>77</xdr:row>
      <xdr:rowOff>50744</xdr:rowOff>
    </xdr:to>
    <xdr:sp macro="" textlink="">
      <xdr:nvSpPr>
        <xdr:cNvPr id="427" name="円/楕円 426"/>
        <xdr:cNvSpPr/>
      </xdr:nvSpPr>
      <xdr:spPr>
        <a:xfrm>
          <a:off x="9588500" y="131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67270</xdr:rowOff>
    </xdr:from>
    <xdr:ext cx="534377" cy="259045"/>
    <xdr:sp macro="" textlink="">
      <xdr:nvSpPr>
        <xdr:cNvPr id="428" name="テキスト ボックス 427"/>
        <xdr:cNvSpPr txBox="1"/>
      </xdr:nvSpPr>
      <xdr:spPr>
        <a:xfrm>
          <a:off x="9372111" y="129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38739</xdr:rowOff>
    </xdr:from>
    <xdr:to>
      <xdr:col>12</xdr:col>
      <xdr:colOff>561975</xdr:colOff>
      <xdr:row>76</xdr:row>
      <xdr:rowOff>140339</xdr:rowOff>
    </xdr:to>
    <xdr:sp macro="" textlink="">
      <xdr:nvSpPr>
        <xdr:cNvPr id="429" name="円/楕円 428"/>
        <xdr:cNvSpPr/>
      </xdr:nvSpPr>
      <xdr:spPr>
        <a:xfrm>
          <a:off x="8699500" y="130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156866</xdr:rowOff>
    </xdr:from>
    <xdr:ext cx="534377" cy="259045"/>
    <xdr:sp macro="" textlink="">
      <xdr:nvSpPr>
        <xdr:cNvPr id="430" name="テキスト ボックス 429"/>
        <xdr:cNvSpPr txBox="1"/>
      </xdr:nvSpPr>
      <xdr:spPr>
        <a:xfrm>
          <a:off x="8483111" y="128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48585</xdr:rowOff>
    </xdr:from>
    <xdr:to>
      <xdr:col>11</xdr:col>
      <xdr:colOff>358775</xdr:colOff>
      <xdr:row>75</xdr:row>
      <xdr:rowOff>150185</xdr:rowOff>
    </xdr:to>
    <xdr:sp macro="" textlink="">
      <xdr:nvSpPr>
        <xdr:cNvPr id="431" name="円/楕円 430"/>
        <xdr:cNvSpPr/>
      </xdr:nvSpPr>
      <xdr:spPr>
        <a:xfrm>
          <a:off x="7810500" y="129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166712</xdr:rowOff>
    </xdr:from>
    <xdr:ext cx="534377" cy="259045"/>
    <xdr:sp macro="" textlink="">
      <xdr:nvSpPr>
        <xdr:cNvPr id="432" name="テキスト ボックス 431"/>
        <xdr:cNvSpPr txBox="1"/>
      </xdr:nvSpPr>
      <xdr:spPr>
        <a:xfrm>
          <a:off x="7594111" y="126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151439</xdr:rowOff>
    </xdr:from>
    <xdr:to>
      <xdr:col>10</xdr:col>
      <xdr:colOff>155575</xdr:colOff>
      <xdr:row>77</xdr:row>
      <xdr:rowOff>81589</xdr:rowOff>
    </xdr:to>
    <xdr:sp macro="" textlink="">
      <xdr:nvSpPr>
        <xdr:cNvPr id="433" name="円/楕円 432"/>
        <xdr:cNvSpPr/>
      </xdr:nvSpPr>
      <xdr:spPr>
        <a:xfrm>
          <a:off x="6921500" y="131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98115</xdr:rowOff>
    </xdr:from>
    <xdr:ext cx="534377" cy="259045"/>
    <xdr:sp macro="" textlink="">
      <xdr:nvSpPr>
        <xdr:cNvPr id="434" name="テキスト ボックス 433"/>
        <xdr:cNvSpPr txBox="1"/>
      </xdr:nvSpPr>
      <xdr:spPr>
        <a:xfrm>
          <a:off x="6705111" y="129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60816</xdr:rowOff>
    </xdr:from>
    <xdr:to>
      <xdr:col>15</xdr:col>
      <xdr:colOff>180975</xdr:colOff>
      <xdr:row>98</xdr:row>
      <xdr:rowOff>61742</xdr:rowOff>
    </xdr:to>
    <xdr:cxnSp macro="">
      <xdr:nvCxnSpPr>
        <xdr:cNvPr id="461" name="直線コネクタ 460"/>
        <xdr:cNvCxnSpPr/>
      </xdr:nvCxnSpPr>
      <xdr:spPr>
        <a:xfrm>
          <a:off x="9639300" y="16862916"/>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60816</xdr:rowOff>
    </xdr:from>
    <xdr:to>
      <xdr:col>14</xdr:col>
      <xdr:colOff>28575</xdr:colOff>
      <xdr:row>98</xdr:row>
      <xdr:rowOff>69038</xdr:rowOff>
    </xdr:to>
    <xdr:cxnSp macro="">
      <xdr:nvCxnSpPr>
        <xdr:cNvPr id="464" name="直線コネクタ 463"/>
        <xdr:cNvCxnSpPr/>
      </xdr:nvCxnSpPr>
      <xdr:spPr>
        <a:xfrm flipV="1">
          <a:off x="8750300" y="16862916"/>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69038</xdr:rowOff>
    </xdr:from>
    <xdr:to>
      <xdr:col>12</xdr:col>
      <xdr:colOff>511175</xdr:colOff>
      <xdr:row>98</xdr:row>
      <xdr:rowOff>71470</xdr:rowOff>
    </xdr:to>
    <xdr:cxnSp macro="">
      <xdr:nvCxnSpPr>
        <xdr:cNvPr id="467" name="直線コネクタ 466"/>
        <xdr:cNvCxnSpPr/>
      </xdr:nvCxnSpPr>
      <xdr:spPr>
        <a:xfrm flipV="1">
          <a:off x="7861300" y="16871138"/>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69852</xdr:rowOff>
    </xdr:from>
    <xdr:to>
      <xdr:col>11</xdr:col>
      <xdr:colOff>307975</xdr:colOff>
      <xdr:row>98</xdr:row>
      <xdr:rowOff>71470</xdr:rowOff>
    </xdr:to>
    <xdr:cxnSp macro="">
      <xdr:nvCxnSpPr>
        <xdr:cNvPr id="470" name="直線コネクタ 469"/>
        <xdr:cNvCxnSpPr/>
      </xdr:nvCxnSpPr>
      <xdr:spPr>
        <a:xfrm>
          <a:off x="6972300" y="16871952"/>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10942</xdr:rowOff>
    </xdr:from>
    <xdr:to>
      <xdr:col>15</xdr:col>
      <xdr:colOff>231775</xdr:colOff>
      <xdr:row>98</xdr:row>
      <xdr:rowOff>112542</xdr:rowOff>
    </xdr:to>
    <xdr:sp macro="" textlink="">
      <xdr:nvSpPr>
        <xdr:cNvPr id="480" name="円/楕円 479"/>
        <xdr:cNvSpPr/>
      </xdr:nvSpPr>
      <xdr:spPr>
        <a:xfrm>
          <a:off x="10426700" y="168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141769</xdr:rowOff>
    </xdr:from>
    <xdr:ext cx="534377" cy="259045"/>
    <xdr:sp macro="" textlink="">
      <xdr:nvSpPr>
        <xdr:cNvPr id="481" name="土木費該当値テキスト"/>
        <xdr:cNvSpPr txBox="1"/>
      </xdr:nvSpPr>
      <xdr:spPr>
        <a:xfrm>
          <a:off x="10528300" y="16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10016</xdr:rowOff>
    </xdr:from>
    <xdr:to>
      <xdr:col>14</xdr:col>
      <xdr:colOff>79375</xdr:colOff>
      <xdr:row>98</xdr:row>
      <xdr:rowOff>111616</xdr:rowOff>
    </xdr:to>
    <xdr:sp macro="" textlink="">
      <xdr:nvSpPr>
        <xdr:cNvPr id="482" name="円/楕円 481"/>
        <xdr:cNvSpPr/>
      </xdr:nvSpPr>
      <xdr:spPr>
        <a:xfrm>
          <a:off x="9588500" y="168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128143</xdr:rowOff>
    </xdr:from>
    <xdr:ext cx="534377" cy="259045"/>
    <xdr:sp macro="" textlink="">
      <xdr:nvSpPr>
        <xdr:cNvPr id="483" name="テキスト ボックス 482"/>
        <xdr:cNvSpPr txBox="1"/>
      </xdr:nvSpPr>
      <xdr:spPr>
        <a:xfrm>
          <a:off x="9372111" y="165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18238</xdr:rowOff>
    </xdr:from>
    <xdr:to>
      <xdr:col>12</xdr:col>
      <xdr:colOff>561975</xdr:colOff>
      <xdr:row>98</xdr:row>
      <xdr:rowOff>119838</xdr:rowOff>
    </xdr:to>
    <xdr:sp macro="" textlink="">
      <xdr:nvSpPr>
        <xdr:cNvPr id="484" name="円/楕円 483"/>
        <xdr:cNvSpPr/>
      </xdr:nvSpPr>
      <xdr:spPr>
        <a:xfrm>
          <a:off x="8699500" y="16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136365</xdr:rowOff>
    </xdr:from>
    <xdr:ext cx="534377" cy="259045"/>
    <xdr:sp macro="" textlink="">
      <xdr:nvSpPr>
        <xdr:cNvPr id="485" name="テキスト ボックス 484"/>
        <xdr:cNvSpPr txBox="1"/>
      </xdr:nvSpPr>
      <xdr:spPr>
        <a:xfrm>
          <a:off x="8483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20670</xdr:rowOff>
    </xdr:from>
    <xdr:to>
      <xdr:col>11</xdr:col>
      <xdr:colOff>358775</xdr:colOff>
      <xdr:row>98</xdr:row>
      <xdr:rowOff>122270</xdr:rowOff>
    </xdr:to>
    <xdr:sp macro="" textlink="">
      <xdr:nvSpPr>
        <xdr:cNvPr id="486" name="円/楕円 485"/>
        <xdr:cNvSpPr/>
      </xdr:nvSpPr>
      <xdr:spPr>
        <a:xfrm>
          <a:off x="7810500" y="16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138797</xdr:rowOff>
    </xdr:from>
    <xdr:ext cx="534377" cy="259045"/>
    <xdr:sp macro="" textlink="">
      <xdr:nvSpPr>
        <xdr:cNvPr id="487" name="テキスト ボックス 486"/>
        <xdr:cNvSpPr txBox="1"/>
      </xdr:nvSpPr>
      <xdr:spPr>
        <a:xfrm>
          <a:off x="7594111" y="16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19052</xdr:rowOff>
    </xdr:from>
    <xdr:to>
      <xdr:col>10</xdr:col>
      <xdr:colOff>155575</xdr:colOff>
      <xdr:row>98</xdr:row>
      <xdr:rowOff>120652</xdr:rowOff>
    </xdr:to>
    <xdr:sp macro="" textlink="">
      <xdr:nvSpPr>
        <xdr:cNvPr id="488" name="円/楕円 487"/>
        <xdr:cNvSpPr/>
      </xdr:nvSpPr>
      <xdr:spPr>
        <a:xfrm>
          <a:off x="6921500" y="168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137179</xdr:rowOff>
    </xdr:from>
    <xdr:ext cx="534377" cy="259045"/>
    <xdr:sp macro="" textlink="">
      <xdr:nvSpPr>
        <xdr:cNvPr id="489" name="テキスト ボックス 488"/>
        <xdr:cNvSpPr txBox="1"/>
      </xdr:nvSpPr>
      <xdr:spPr>
        <a:xfrm>
          <a:off x="6705111" y="165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19685</xdr:rowOff>
    </xdr:from>
    <xdr:to>
      <xdr:col>23</xdr:col>
      <xdr:colOff>517525</xdr:colOff>
      <xdr:row>37</xdr:row>
      <xdr:rowOff>62629</xdr:rowOff>
    </xdr:to>
    <xdr:cxnSp macro="">
      <xdr:nvCxnSpPr>
        <xdr:cNvPr id="520" name="直線コネクタ 519"/>
        <xdr:cNvCxnSpPr/>
      </xdr:nvCxnSpPr>
      <xdr:spPr>
        <a:xfrm>
          <a:off x="15481300" y="6363335"/>
          <a:ext cx="8382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19685</xdr:rowOff>
    </xdr:from>
    <xdr:to>
      <xdr:col>22</xdr:col>
      <xdr:colOff>365125</xdr:colOff>
      <xdr:row>37</xdr:row>
      <xdr:rowOff>104757</xdr:rowOff>
    </xdr:to>
    <xdr:cxnSp macro="">
      <xdr:nvCxnSpPr>
        <xdr:cNvPr id="523" name="直線コネクタ 522"/>
        <xdr:cNvCxnSpPr/>
      </xdr:nvCxnSpPr>
      <xdr:spPr>
        <a:xfrm flipV="1">
          <a:off x="14592300" y="6363335"/>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104757</xdr:rowOff>
    </xdr:from>
    <xdr:to>
      <xdr:col>21</xdr:col>
      <xdr:colOff>161925</xdr:colOff>
      <xdr:row>37</xdr:row>
      <xdr:rowOff>123959</xdr:rowOff>
    </xdr:to>
    <xdr:cxnSp macro="">
      <xdr:nvCxnSpPr>
        <xdr:cNvPr id="526" name="直線コネクタ 525"/>
        <xdr:cNvCxnSpPr/>
      </xdr:nvCxnSpPr>
      <xdr:spPr>
        <a:xfrm flipV="1">
          <a:off x="13703300" y="644840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121102</xdr:rowOff>
    </xdr:from>
    <xdr:to>
      <xdr:col>19</xdr:col>
      <xdr:colOff>644525</xdr:colOff>
      <xdr:row>37</xdr:row>
      <xdr:rowOff>123959</xdr:rowOff>
    </xdr:to>
    <xdr:cxnSp macro="">
      <xdr:nvCxnSpPr>
        <xdr:cNvPr id="529" name="直線コネクタ 528"/>
        <xdr:cNvCxnSpPr/>
      </xdr:nvCxnSpPr>
      <xdr:spPr>
        <a:xfrm>
          <a:off x="12814300" y="646475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11829</xdr:rowOff>
    </xdr:from>
    <xdr:to>
      <xdr:col>23</xdr:col>
      <xdr:colOff>568325</xdr:colOff>
      <xdr:row>37</xdr:row>
      <xdr:rowOff>113429</xdr:rowOff>
    </xdr:to>
    <xdr:sp macro="" textlink="">
      <xdr:nvSpPr>
        <xdr:cNvPr id="539" name="円/楕円 538"/>
        <xdr:cNvSpPr/>
      </xdr:nvSpPr>
      <xdr:spPr>
        <a:xfrm>
          <a:off x="162687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161706</xdr:rowOff>
    </xdr:from>
    <xdr:ext cx="534377" cy="259045"/>
    <xdr:sp macro="" textlink="">
      <xdr:nvSpPr>
        <xdr:cNvPr id="540" name="消防費該当値テキスト"/>
        <xdr:cNvSpPr txBox="1"/>
      </xdr:nvSpPr>
      <xdr:spPr>
        <a:xfrm>
          <a:off x="16370300" y="6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140335</xdr:rowOff>
    </xdr:from>
    <xdr:to>
      <xdr:col>22</xdr:col>
      <xdr:colOff>415925</xdr:colOff>
      <xdr:row>37</xdr:row>
      <xdr:rowOff>70485</xdr:rowOff>
    </xdr:to>
    <xdr:sp macro="" textlink="">
      <xdr:nvSpPr>
        <xdr:cNvPr id="541" name="円/楕円 540"/>
        <xdr:cNvSpPr/>
      </xdr:nvSpPr>
      <xdr:spPr>
        <a:xfrm>
          <a:off x="15430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87012</xdr:rowOff>
    </xdr:from>
    <xdr:ext cx="534377" cy="259045"/>
    <xdr:sp macro="" textlink="">
      <xdr:nvSpPr>
        <xdr:cNvPr id="542" name="テキスト ボックス 541"/>
        <xdr:cNvSpPr txBox="1"/>
      </xdr:nvSpPr>
      <xdr:spPr>
        <a:xfrm>
          <a:off x="15214111" y="60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53957</xdr:rowOff>
    </xdr:from>
    <xdr:to>
      <xdr:col>21</xdr:col>
      <xdr:colOff>212725</xdr:colOff>
      <xdr:row>37</xdr:row>
      <xdr:rowOff>155557</xdr:rowOff>
    </xdr:to>
    <xdr:sp macro="" textlink="">
      <xdr:nvSpPr>
        <xdr:cNvPr id="543" name="円/楕円 542"/>
        <xdr:cNvSpPr/>
      </xdr:nvSpPr>
      <xdr:spPr>
        <a:xfrm>
          <a:off x="145415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146684</xdr:rowOff>
    </xdr:from>
    <xdr:ext cx="534377" cy="259045"/>
    <xdr:sp macro="" textlink="">
      <xdr:nvSpPr>
        <xdr:cNvPr id="544" name="テキスト ボックス 543"/>
        <xdr:cNvSpPr txBox="1"/>
      </xdr:nvSpPr>
      <xdr:spPr>
        <a:xfrm>
          <a:off x="14325111" y="64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73159</xdr:rowOff>
    </xdr:from>
    <xdr:to>
      <xdr:col>20</xdr:col>
      <xdr:colOff>9525</xdr:colOff>
      <xdr:row>38</xdr:row>
      <xdr:rowOff>3309</xdr:rowOff>
    </xdr:to>
    <xdr:sp macro="" textlink="">
      <xdr:nvSpPr>
        <xdr:cNvPr id="545" name="円/楕円 544"/>
        <xdr:cNvSpPr/>
      </xdr:nvSpPr>
      <xdr:spPr>
        <a:xfrm>
          <a:off x="13652500" y="64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165886</xdr:rowOff>
    </xdr:from>
    <xdr:ext cx="534377" cy="259045"/>
    <xdr:sp macro="" textlink="">
      <xdr:nvSpPr>
        <xdr:cNvPr id="546" name="テキスト ボックス 545"/>
        <xdr:cNvSpPr txBox="1"/>
      </xdr:nvSpPr>
      <xdr:spPr>
        <a:xfrm>
          <a:off x="13436111" y="65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70302</xdr:rowOff>
    </xdr:from>
    <xdr:to>
      <xdr:col>18</xdr:col>
      <xdr:colOff>492125</xdr:colOff>
      <xdr:row>38</xdr:row>
      <xdr:rowOff>452</xdr:rowOff>
    </xdr:to>
    <xdr:sp macro="" textlink="">
      <xdr:nvSpPr>
        <xdr:cNvPr id="547" name="円/楕円 546"/>
        <xdr:cNvSpPr/>
      </xdr:nvSpPr>
      <xdr:spPr>
        <a:xfrm>
          <a:off x="12763500" y="64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163029</xdr:rowOff>
    </xdr:from>
    <xdr:ext cx="534377" cy="259045"/>
    <xdr:sp macro="" textlink="">
      <xdr:nvSpPr>
        <xdr:cNvPr id="548" name="テキスト ボックス 547"/>
        <xdr:cNvSpPr txBox="1"/>
      </xdr:nvSpPr>
      <xdr:spPr>
        <a:xfrm>
          <a:off x="12547111" y="65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54132</xdr:rowOff>
    </xdr:from>
    <xdr:to>
      <xdr:col>23</xdr:col>
      <xdr:colOff>517525</xdr:colOff>
      <xdr:row>52</xdr:row>
      <xdr:rowOff>21194</xdr:rowOff>
    </xdr:to>
    <xdr:cxnSp macro="">
      <xdr:nvCxnSpPr>
        <xdr:cNvPr id="579" name="直線コネクタ 578"/>
        <xdr:cNvCxnSpPr/>
      </xdr:nvCxnSpPr>
      <xdr:spPr>
        <a:xfrm flipV="1">
          <a:off x="15481300" y="8798082"/>
          <a:ext cx="838200" cy="1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21194</xdr:rowOff>
    </xdr:from>
    <xdr:to>
      <xdr:col>22</xdr:col>
      <xdr:colOff>365125</xdr:colOff>
      <xdr:row>54</xdr:row>
      <xdr:rowOff>167028</xdr:rowOff>
    </xdr:to>
    <xdr:cxnSp macro="">
      <xdr:nvCxnSpPr>
        <xdr:cNvPr id="582" name="直線コネクタ 581"/>
        <xdr:cNvCxnSpPr/>
      </xdr:nvCxnSpPr>
      <xdr:spPr>
        <a:xfrm flipV="1">
          <a:off x="14592300" y="8936594"/>
          <a:ext cx="889000" cy="48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167028</xdr:rowOff>
    </xdr:from>
    <xdr:to>
      <xdr:col>21</xdr:col>
      <xdr:colOff>161925</xdr:colOff>
      <xdr:row>55</xdr:row>
      <xdr:rowOff>129125</xdr:rowOff>
    </xdr:to>
    <xdr:cxnSp macro="">
      <xdr:nvCxnSpPr>
        <xdr:cNvPr id="585" name="直線コネクタ 584"/>
        <xdr:cNvCxnSpPr/>
      </xdr:nvCxnSpPr>
      <xdr:spPr>
        <a:xfrm flipV="1">
          <a:off x="13703300" y="9425328"/>
          <a:ext cx="889000" cy="1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129125</xdr:rowOff>
    </xdr:from>
    <xdr:to>
      <xdr:col>19</xdr:col>
      <xdr:colOff>644525</xdr:colOff>
      <xdr:row>56</xdr:row>
      <xdr:rowOff>15531</xdr:rowOff>
    </xdr:to>
    <xdr:cxnSp macro="">
      <xdr:nvCxnSpPr>
        <xdr:cNvPr id="588" name="直線コネクタ 587"/>
        <xdr:cNvCxnSpPr/>
      </xdr:nvCxnSpPr>
      <xdr:spPr>
        <a:xfrm flipV="1">
          <a:off x="12814300" y="9558875"/>
          <a:ext cx="889000" cy="5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3332</xdr:rowOff>
    </xdr:from>
    <xdr:to>
      <xdr:col>23</xdr:col>
      <xdr:colOff>568325</xdr:colOff>
      <xdr:row>51</xdr:row>
      <xdr:rowOff>104932</xdr:rowOff>
    </xdr:to>
    <xdr:sp macro="" textlink="">
      <xdr:nvSpPr>
        <xdr:cNvPr id="598" name="円/楕円 597"/>
        <xdr:cNvSpPr/>
      </xdr:nvSpPr>
      <xdr:spPr>
        <a:xfrm>
          <a:off x="16268700" y="87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127809</xdr:rowOff>
    </xdr:from>
    <xdr:ext cx="599010" cy="259045"/>
    <xdr:sp macro="" textlink="">
      <xdr:nvSpPr>
        <xdr:cNvPr id="599" name="教育費該当値テキスト"/>
        <xdr:cNvSpPr txBox="1"/>
      </xdr:nvSpPr>
      <xdr:spPr>
        <a:xfrm>
          <a:off x="16370300" y="870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216,851</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141844</xdr:rowOff>
    </xdr:from>
    <xdr:to>
      <xdr:col>22</xdr:col>
      <xdr:colOff>415925</xdr:colOff>
      <xdr:row>52</xdr:row>
      <xdr:rowOff>71994</xdr:rowOff>
    </xdr:to>
    <xdr:sp macro="" textlink="">
      <xdr:nvSpPr>
        <xdr:cNvPr id="600" name="円/楕円 599"/>
        <xdr:cNvSpPr/>
      </xdr:nvSpPr>
      <xdr:spPr>
        <a:xfrm>
          <a:off x="15430500" y="88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88521</xdr:rowOff>
    </xdr:from>
    <xdr:ext cx="599010" cy="259045"/>
    <xdr:sp macro="" textlink="">
      <xdr:nvSpPr>
        <xdr:cNvPr id="601" name="テキスト ボックス 600"/>
        <xdr:cNvSpPr txBox="1"/>
      </xdr:nvSpPr>
      <xdr:spPr>
        <a:xfrm>
          <a:off x="15181794" y="866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116228</xdr:rowOff>
    </xdr:from>
    <xdr:to>
      <xdr:col>21</xdr:col>
      <xdr:colOff>212725</xdr:colOff>
      <xdr:row>55</xdr:row>
      <xdr:rowOff>46378</xdr:rowOff>
    </xdr:to>
    <xdr:sp macro="" textlink="">
      <xdr:nvSpPr>
        <xdr:cNvPr id="602" name="円/楕円 601"/>
        <xdr:cNvSpPr/>
      </xdr:nvSpPr>
      <xdr:spPr>
        <a:xfrm>
          <a:off x="14541500" y="93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62905</xdr:rowOff>
    </xdr:from>
    <xdr:ext cx="599010" cy="259045"/>
    <xdr:sp macro="" textlink="">
      <xdr:nvSpPr>
        <xdr:cNvPr id="603" name="テキスト ボックス 602"/>
        <xdr:cNvSpPr txBox="1"/>
      </xdr:nvSpPr>
      <xdr:spPr>
        <a:xfrm>
          <a:off x="14292794" y="914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78325</xdr:rowOff>
    </xdr:from>
    <xdr:to>
      <xdr:col>20</xdr:col>
      <xdr:colOff>9525</xdr:colOff>
      <xdr:row>56</xdr:row>
      <xdr:rowOff>8475</xdr:rowOff>
    </xdr:to>
    <xdr:sp macro="" textlink="">
      <xdr:nvSpPr>
        <xdr:cNvPr id="604" name="円/楕円 603"/>
        <xdr:cNvSpPr/>
      </xdr:nvSpPr>
      <xdr:spPr>
        <a:xfrm>
          <a:off x="13652500" y="95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25002</xdr:rowOff>
    </xdr:from>
    <xdr:ext cx="599010" cy="259045"/>
    <xdr:sp macro="" textlink="">
      <xdr:nvSpPr>
        <xdr:cNvPr id="605" name="テキスト ボックス 604"/>
        <xdr:cNvSpPr txBox="1"/>
      </xdr:nvSpPr>
      <xdr:spPr>
        <a:xfrm>
          <a:off x="13403794" y="92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136181</xdr:rowOff>
    </xdr:from>
    <xdr:to>
      <xdr:col>18</xdr:col>
      <xdr:colOff>492125</xdr:colOff>
      <xdr:row>56</xdr:row>
      <xdr:rowOff>66331</xdr:rowOff>
    </xdr:to>
    <xdr:sp macro="" textlink="">
      <xdr:nvSpPr>
        <xdr:cNvPr id="606" name="円/楕円 605"/>
        <xdr:cNvSpPr/>
      </xdr:nvSpPr>
      <xdr:spPr>
        <a:xfrm>
          <a:off x="12763500" y="9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82858</xdr:rowOff>
    </xdr:from>
    <xdr:ext cx="534377" cy="259045"/>
    <xdr:sp macro="" textlink="">
      <xdr:nvSpPr>
        <xdr:cNvPr id="607" name="テキスト ボックス 606"/>
        <xdr:cNvSpPr txBox="1"/>
      </xdr:nvSpPr>
      <xdr:spPr>
        <a:xfrm>
          <a:off x="12547111" y="93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108383</xdr:rowOff>
    </xdr:from>
    <xdr:to>
      <xdr:col>23</xdr:col>
      <xdr:colOff>517525</xdr:colOff>
      <xdr:row>78</xdr:row>
      <xdr:rowOff>127643</xdr:rowOff>
    </xdr:to>
    <xdr:cxnSp macro="">
      <xdr:nvCxnSpPr>
        <xdr:cNvPr id="634" name="直線コネクタ 633"/>
        <xdr:cNvCxnSpPr/>
      </xdr:nvCxnSpPr>
      <xdr:spPr>
        <a:xfrm>
          <a:off x="15481300" y="13481483"/>
          <a:ext cx="8382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108383</xdr:rowOff>
    </xdr:from>
    <xdr:to>
      <xdr:col>22</xdr:col>
      <xdr:colOff>365125</xdr:colOff>
      <xdr:row>78</xdr:row>
      <xdr:rowOff>139700</xdr:rowOff>
    </xdr:to>
    <xdr:cxnSp macro="">
      <xdr:nvCxnSpPr>
        <xdr:cNvPr id="637" name="直線コネクタ 636"/>
        <xdr:cNvCxnSpPr/>
      </xdr:nvCxnSpPr>
      <xdr:spPr>
        <a:xfrm flipV="1">
          <a:off x="14592300" y="13481483"/>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139426</xdr:rowOff>
    </xdr:from>
    <xdr:to>
      <xdr:col>21</xdr:col>
      <xdr:colOff>161925</xdr:colOff>
      <xdr:row>78</xdr:row>
      <xdr:rowOff>139700</xdr:rowOff>
    </xdr:to>
    <xdr:cxnSp macro="">
      <xdr:nvCxnSpPr>
        <xdr:cNvPr id="640" name="直線コネクタ 639"/>
        <xdr:cNvCxnSpPr/>
      </xdr:nvCxnSpPr>
      <xdr:spPr>
        <a:xfrm>
          <a:off x="13703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134570</xdr:rowOff>
    </xdr:from>
    <xdr:to>
      <xdr:col>19</xdr:col>
      <xdr:colOff>644525</xdr:colOff>
      <xdr:row>78</xdr:row>
      <xdr:rowOff>139426</xdr:rowOff>
    </xdr:to>
    <xdr:cxnSp macro="">
      <xdr:nvCxnSpPr>
        <xdr:cNvPr id="643" name="直線コネクタ 642"/>
        <xdr:cNvCxnSpPr/>
      </xdr:nvCxnSpPr>
      <xdr:spPr>
        <a:xfrm>
          <a:off x="12814300" y="13507670"/>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76843</xdr:rowOff>
    </xdr:from>
    <xdr:to>
      <xdr:col>23</xdr:col>
      <xdr:colOff>568325</xdr:colOff>
      <xdr:row>79</xdr:row>
      <xdr:rowOff>6993</xdr:rowOff>
    </xdr:to>
    <xdr:sp macro="" textlink="">
      <xdr:nvSpPr>
        <xdr:cNvPr id="653" name="円/楕円 652"/>
        <xdr:cNvSpPr/>
      </xdr:nvSpPr>
      <xdr:spPr>
        <a:xfrm>
          <a:off x="16268700" y="134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57583</xdr:rowOff>
    </xdr:from>
    <xdr:to>
      <xdr:col>22</xdr:col>
      <xdr:colOff>415925</xdr:colOff>
      <xdr:row>78</xdr:row>
      <xdr:rowOff>159183</xdr:rowOff>
    </xdr:to>
    <xdr:sp macro="" textlink="">
      <xdr:nvSpPr>
        <xdr:cNvPr id="655" name="円/楕円 654"/>
        <xdr:cNvSpPr/>
      </xdr:nvSpPr>
      <xdr:spPr>
        <a:xfrm>
          <a:off x="15430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150310</xdr:rowOff>
    </xdr:from>
    <xdr:ext cx="469744" cy="259045"/>
    <xdr:sp macro="" textlink="">
      <xdr:nvSpPr>
        <xdr:cNvPr id="656" name="テキスト ボックス 655"/>
        <xdr:cNvSpPr txBox="1"/>
      </xdr:nvSpPr>
      <xdr:spPr>
        <a:xfrm>
          <a:off x="15246427"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88626</xdr:rowOff>
    </xdr:from>
    <xdr:to>
      <xdr:col>20</xdr:col>
      <xdr:colOff>9525</xdr:colOff>
      <xdr:row>79</xdr:row>
      <xdr:rowOff>18776</xdr:rowOff>
    </xdr:to>
    <xdr:sp macro="" textlink="">
      <xdr:nvSpPr>
        <xdr:cNvPr id="659" name="円/楕円 658"/>
        <xdr:cNvSpPr/>
      </xdr:nvSpPr>
      <xdr:spPr>
        <a:xfrm>
          <a:off x="13652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9903</xdr:rowOff>
    </xdr:from>
    <xdr:ext cx="313932" cy="259045"/>
    <xdr:sp macro="" textlink="">
      <xdr:nvSpPr>
        <xdr:cNvPr id="660" name="テキスト ボックス 659"/>
        <xdr:cNvSpPr txBox="1"/>
      </xdr:nvSpPr>
      <xdr:spPr>
        <a:xfrm>
          <a:off x="13546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83770</xdr:rowOff>
    </xdr:from>
    <xdr:to>
      <xdr:col>18</xdr:col>
      <xdr:colOff>492125</xdr:colOff>
      <xdr:row>79</xdr:row>
      <xdr:rowOff>13920</xdr:rowOff>
    </xdr:to>
    <xdr:sp macro="" textlink="">
      <xdr:nvSpPr>
        <xdr:cNvPr id="661" name="円/楕円 660"/>
        <xdr:cNvSpPr/>
      </xdr:nvSpPr>
      <xdr:spPr>
        <a:xfrm>
          <a:off x="12763500" y="134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5047</xdr:rowOff>
    </xdr:from>
    <xdr:ext cx="469744" cy="259045"/>
    <xdr:sp macro="" textlink="">
      <xdr:nvSpPr>
        <xdr:cNvPr id="662" name="テキスト ボックス 661"/>
        <xdr:cNvSpPr txBox="1"/>
      </xdr:nvSpPr>
      <xdr:spPr>
        <a:xfrm>
          <a:off x="12579427" y="135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85705</xdr:rowOff>
    </xdr:from>
    <xdr:to>
      <xdr:col>23</xdr:col>
      <xdr:colOff>517525</xdr:colOff>
      <xdr:row>97</xdr:row>
      <xdr:rowOff>90371</xdr:rowOff>
    </xdr:to>
    <xdr:cxnSp macro="">
      <xdr:nvCxnSpPr>
        <xdr:cNvPr id="691" name="直線コネクタ 690"/>
        <xdr:cNvCxnSpPr/>
      </xdr:nvCxnSpPr>
      <xdr:spPr>
        <a:xfrm>
          <a:off x="15481300" y="16716355"/>
          <a:ext cx="8382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50248</xdr:rowOff>
    </xdr:from>
    <xdr:to>
      <xdr:col>22</xdr:col>
      <xdr:colOff>365125</xdr:colOff>
      <xdr:row>97</xdr:row>
      <xdr:rowOff>85705</xdr:rowOff>
    </xdr:to>
    <xdr:cxnSp macro="">
      <xdr:nvCxnSpPr>
        <xdr:cNvPr id="694" name="直線コネクタ 693"/>
        <xdr:cNvCxnSpPr/>
      </xdr:nvCxnSpPr>
      <xdr:spPr>
        <a:xfrm>
          <a:off x="14592300" y="16680898"/>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50248</xdr:rowOff>
    </xdr:from>
    <xdr:to>
      <xdr:col>21</xdr:col>
      <xdr:colOff>161925</xdr:colOff>
      <xdr:row>97</xdr:row>
      <xdr:rowOff>80066</xdr:rowOff>
    </xdr:to>
    <xdr:cxnSp macro="">
      <xdr:nvCxnSpPr>
        <xdr:cNvPr id="697" name="直線コネクタ 696"/>
        <xdr:cNvCxnSpPr/>
      </xdr:nvCxnSpPr>
      <xdr:spPr>
        <a:xfrm flipV="1">
          <a:off x="13703300" y="16680898"/>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71448</xdr:rowOff>
    </xdr:from>
    <xdr:to>
      <xdr:col>19</xdr:col>
      <xdr:colOff>644525</xdr:colOff>
      <xdr:row>97</xdr:row>
      <xdr:rowOff>80066</xdr:rowOff>
    </xdr:to>
    <xdr:cxnSp macro="">
      <xdr:nvCxnSpPr>
        <xdr:cNvPr id="700" name="直線コネクタ 699"/>
        <xdr:cNvCxnSpPr/>
      </xdr:nvCxnSpPr>
      <xdr:spPr>
        <a:xfrm>
          <a:off x="12814300" y="1670209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39571</xdr:rowOff>
    </xdr:from>
    <xdr:to>
      <xdr:col>23</xdr:col>
      <xdr:colOff>568325</xdr:colOff>
      <xdr:row>97</xdr:row>
      <xdr:rowOff>141171</xdr:rowOff>
    </xdr:to>
    <xdr:sp macro="" textlink="">
      <xdr:nvSpPr>
        <xdr:cNvPr id="710" name="円/楕円 709"/>
        <xdr:cNvSpPr/>
      </xdr:nvSpPr>
      <xdr:spPr>
        <a:xfrm>
          <a:off x="162687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62448</xdr:rowOff>
    </xdr:from>
    <xdr:ext cx="534377" cy="259045"/>
    <xdr:sp macro="" textlink="">
      <xdr:nvSpPr>
        <xdr:cNvPr id="711" name="公債費該当値テキスト"/>
        <xdr:cNvSpPr txBox="1"/>
      </xdr:nvSpPr>
      <xdr:spPr>
        <a:xfrm>
          <a:off x="16370300" y="165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34905</xdr:rowOff>
    </xdr:from>
    <xdr:to>
      <xdr:col>22</xdr:col>
      <xdr:colOff>415925</xdr:colOff>
      <xdr:row>97</xdr:row>
      <xdr:rowOff>136505</xdr:rowOff>
    </xdr:to>
    <xdr:sp macro="" textlink="">
      <xdr:nvSpPr>
        <xdr:cNvPr id="712" name="円/楕円 711"/>
        <xdr:cNvSpPr/>
      </xdr:nvSpPr>
      <xdr:spPr>
        <a:xfrm>
          <a:off x="15430500" y="166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153032</xdr:rowOff>
    </xdr:from>
    <xdr:ext cx="534377" cy="259045"/>
    <xdr:sp macro="" textlink="">
      <xdr:nvSpPr>
        <xdr:cNvPr id="713" name="テキスト ボックス 712"/>
        <xdr:cNvSpPr txBox="1"/>
      </xdr:nvSpPr>
      <xdr:spPr>
        <a:xfrm>
          <a:off x="15214111" y="164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170898</xdr:rowOff>
    </xdr:from>
    <xdr:to>
      <xdr:col>21</xdr:col>
      <xdr:colOff>212725</xdr:colOff>
      <xdr:row>97</xdr:row>
      <xdr:rowOff>101048</xdr:rowOff>
    </xdr:to>
    <xdr:sp macro="" textlink="">
      <xdr:nvSpPr>
        <xdr:cNvPr id="714" name="円/楕円 713"/>
        <xdr:cNvSpPr/>
      </xdr:nvSpPr>
      <xdr:spPr>
        <a:xfrm>
          <a:off x="14541500" y="166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117575</xdr:rowOff>
    </xdr:from>
    <xdr:ext cx="534377" cy="259045"/>
    <xdr:sp macro="" textlink="">
      <xdr:nvSpPr>
        <xdr:cNvPr id="715" name="テキスト ボックス 714"/>
        <xdr:cNvSpPr txBox="1"/>
      </xdr:nvSpPr>
      <xdr:spPr>
        <a:xfrm>
          <a:off x="14325111" y="164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29266</xdr:rowOff>
    </xdr:from>
    <xdr:to>
      <xdr:col>20</xdr:col>
      <xdr:colOff>9525</xdr:colOff>
      <xdr:row>97</xdr:row>
      <xdr:rowOff>130866</xdr:rowOff>
    </xdr:to>
    <xdr:sp macro="" textlink="">
      <xdr:nvSpPr>
        <xdr:cNvPr id="716" name="円/楕円 715"/>
        <xdr:cNvSpPr/>
      </xdr:nvSpPr>
      <xdr:spPr>
        <a:xfrm>
          <a:off x="13652500" y="166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147393</xdr:rowOff>
    </xdr:from>
    <xdr:ext cx="534377" cy="259045"/>
    <xdr:sp macro="" textlink="">
      <xdr:nvSpPr>
        <xdr:cNvPr id="717" name="テキスト ボックス 716"/>
        <xdr:cNvSpPr txBox="1"/>
      </xdr:nvSpPr>
      <xdr:spPr>
        <a:xfrm>
          <a:off x="13436111" y="164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20648</xdr:rowOff>
    </xdr:from>
    <xdr:to>
      <xdr:col>18</xdr:col>
      <xdr:colOff>492125</xdr:colOff>
      <xdr:row>97</xdr:row>
      <xdr:rowOff>122248</xdr:rowOff>
    </xdr:to>
    <xdr:sp macro="" textlink="">
      <xdr:nvSpPr>
        <xdr:cNvPr id="718" name="円/楕円 717"/>
        <xdr:cNvSpPr/>
      </xdr:nvSpPr>
      <xdr:spPr>
        <a:xfrm>
          <a:off x="12763500" y="166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138775</xdr:rowOff>
    </xdr:from>
    <xdr:ext cx="534377" cy="259045"/>
    <xdr:sp macro="" textlink="">
      <xdr:nvSpPr>
        <xdr:cNvPr id="719" name="テキスト ボックス 718"/>
        <xdr:cNvSpPr txBox="1"/>
      </xdr:nvSpPr>
      <xdr:spPr>
        <a:xfrm>
          <a:off x="12547111" y="164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aseline="0">
              <a:solidFill>
                <a:schemeClr val="dk1"/>
              </a:solidFill>
              <a:latin typeface="+mn-lt"/>
              <a:ea typeface="+mn-ea"/>
              <a:cs typeface="+mn-cs"/>
            </a:rPr>
            <a:t>衛生費は、住民一人当たり</a:t>
          </a:r>
          <a:r>
            <a:rPr lang="en-US" altLang="ja-JP" sz="1400" baseline="0">
              <a:solidFill>
                <a:schemeClr val="dk1"/>
              </a:solidFill>
              <a:latin typeface="+mn-lt"/>
              <a:ea typeface="+mn-ea"/>
              <a:cs typeface="+mn-cs"/>
            </a:rPr>
            <a:t>84,098</a:t>
          </a:r>
          <a:r>
            <a:rPr lang="ja-JP" altLang="ja-JP" sz="1400" baseline="0">
              <a:solidFill>
                <a:schemeClr val="dk1"/>
              </a:solidFill>
              <a:latin typeface="+mn-lt"/>
              <a:ea typeface="+mn-ea"/>
              <a:cs typeface="+mn-cs"/>
            </a:rPr>
            <a:t>円となっています。病院事業会計への繰出金があるため、市立病院が無い自治体に比べて高い水準で推移しています。</a:t>
          </a:r>
          <a:endParaRPr lang="ja-JP" altLang="ja-JP" sz="1800"/>
        </a:p>
        <a:p>
          <a:pPr fontAlgn="base"/>
          <a:r>
            <a:rPr lang="ja-JP" altLang="ja-JP" sz="1400" baseline="0">
              <a:solidFill>
                <a:schemeClr val="dk1"/>
              </a:solidFill>
              <a:latin typeface="+mn-lt"/>
              <a:ea typeface="+mn-ea"/>
              <a:cs typeface="+mn-cs"/>
            </a:rPr>
            <a:t>教育費が住民一人当たり</a:t>
          </a:r>
          <a:r>
            <a:rPr lang="en-US" altLang="ja-JP" sz="1400" baseline="0">
              <a:solidFill>
                <a:schemeClr val="dk1"/>
              </a:solidFill>
              <a:latin typeface="+mn-lt"/>
              <a:ea typeface="+mn-ea"/>
              <a:cs typeface="+mn-cs"/>
            </a:rPr>
            <a:t>216,851</a:t>
          </a:r>
          <a:r>
            <a:rPr lang="ja-JP" altLang="ja-JP" sz="1400" baseline="0">
              <a:solidFill>
                <a:schemeClr val="dk1"/>
              </a:solidFill>
              <a:latin typeface="+mn-lt"/>
              <a:ea typeface="+mn-ea"/>
              <a:cs typeface="+mn-cs"/>
            </a:rPr>
            <a:t>円となっており、類似団体平均に比べ高い水準となっているのは、</a:t>
          </a:r>
          <a:endParaRPr lang="en-US" altLang="ja-JP" sz="1400" baseline="0">
            <a:solidFill>
              <a:schemeClr val="dk1"/>
            </a:solidFill>
            <a:latin typeface="+mn-lt"/>
            <a:ea typeface="+mn-ea"/>
            <a:cs typeface="+mn-cs"/>
          </a:endParaRPr>
        </a:p>
        <a:p>
          <a:r>
            <a:rPr lang="ja-JP" altLang="ja-JP" sz="1400" baseline="0">
              <a:solidFill>
                <a:schemeClr val="dk1"/>
              </a:solidFill>
              <a:latin typeface="+mn-lt"/>
              <a:ea typeface="+mn-ea"/>
              <a:cs typeface="+mn-cs"/>
            </a:rPr>
            <a:t>平成</a:t>
          </a:r>
          <a:r>
            <a:rPr lang="en-US" altLang="ja-JP" sz="1400" baseline="0">
              <a:solidFill>
                <a:schemeClr val="dk1"/>
              </a:solidFill>
              <a:latin typeface="+mn-lt"/>
              <a:ea typeface="+mn-ea"/>
              <a:cs typeface="+mn-cs"/>
            </a:rPr>
            <a:t>26</a:t>
          </a:r>
          <a:r>
            <a:rPr lang="ja-JP" altLang="ja-JP" sz="1400" baseline="0">
              <a:solidFill>
                <a:schemeClr val="dk1"/>
              </a:solidFill>
              <a:latin typeface="+mn-lt"/>
              <a:ea typeface="+mn-ea"/>
              <a:cs typeface="+mn-cs"/>
            </a:rPr>
            <a:t>年度からの名寄南小学校などの義務教育施設整備事業等の増のため普通建設事業費が増加したことが主な要因です。</a:t>
          </a:r>
          <a:endParaRPr lang="ja-JP" altLang="ja-JP"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ja-JP" sz="1400" b="0" i="0" baseline="0">
              <a:solidFill>
                <a:schemeClr val="dk1"/>
              </a:solidFill>
              <a:latin typeface="+mn-lt"/>
              <a:ea typeface="+mn-ea"/>
              <a:cs typeface="+mn-cs"/>
            </a:rPr>
            <a:t>平成</a:t>
          </a:r>
          <a:r>
            <a:rPr kumimoji="1" lang="en-US" altLang="ja-JP" sz="1400" b="0" i="0" baseline="0">
              <a:solidFill>
                <a:schemeClr val="dk1"/>
              </a:solidFill>
              <a:latin typeface="+mn-lt"/>
              <a:ea typeface="+mn-ea"/>
              <a:cs typeface="+mn-cs"/>
            </a:rPr>
            <a:t>27</a:t>
          </a:r>
          <a:r>
            <a:rPr kumimoji="1" lang="ja-JP" altLang="ja-JP" sz="1400" b="0" i="0" baseline="0">
              <a:solidFill>
                <a:schemeClr val="dk1"/>
              </a:solidFill>
              <a:latin typeface="+mn-lt"/>
              <a:ea typeface="+mn-ea"/>
              <a:cs typeface="+mn-cs"/>
            </a:rPr>
            <a:t>年度においても、財政調整基金からの繰り入れに頼らない決算であったことから、財政調整基金の残高は増加しています。</a:t>
          </a:r>
          <a:endParaRPr kumimoji="1" lang="en-US" altLang="ja-JP" sz="1400" b="0" i="0" baseline="0">
            <a:solidFill>
              <a:schemeClr val="dk1"/>
            </a:solidFill>
            <a:latin typeface="+mn-lt"/>
            <a:ea typeface="+mn-ea"/>
            <a:cs typeface="+mn-cs"/>
          </a:endParaRPr>
        </a:p>
        <a:p>
          <a:pPr eaLnBrk="1" fontAlgn="base" latinLnBrk="0" hangingPunct="1"/>
          <a:r>
            <a:rPr kumimoji="1" lang="ja-JP" altLang="ja-JP" sz="1400" b="0" i="0" baseline="0">
              <a:solidFill>
                <a:schemeClr val="dk1"/>
              </a:solidFill>
              <a:latin typeface="+mn-lt"/>
              <a:ea typeface="+mn-ea"/>
              <a:cs typeface="+mn-cs"/>
            </a:rPr>
            <a:t>実質収支については、組織のスリム化や行財政改革の着実な推進により、継続的に黒字を確保しています。</a:t>
          </a:r>
          <a:endParaRPr kumimoji="1" lang="en-US" altLang="ja-JP" sz="1400" b="0" i="0" baseline="0">
            <a:solidFill>
              <a:schemeClr val="dk1"/>
            </a:solidFill>
            <a:latin typeface="+mn-lt"/>
            <a:ea typeface="+mn-ea"/>
            <a:cs typeface="+mn-cs"/>
          </a:endParaRPr>
        </a:p>
        <a:p>
          <a:pPr eaLnBrk="1" fontAlgn="base" latinLnBrk="0" hangingPunct="1"/>
          <a:r>
            <a:rPr kumimoji="1" lang="ja-JP" altLang="ja-JP" sz="1400" b="0" i="0" baseline="0">
              <a:solidFill>
                <a:schemeClr val="dk1"/>
              </a:solidFill>
              <a:latin typeface="+mn-lt"/>
              <a:ea typeface="+mn-ea"/>
              <a:cs typeface="+mn-cs"/>
            </a:rPr>
            <a:t>しかしながら、平成</a:t>
          </a:r>
          <a:r>
            <a:rPr kumimoji="1" lang="en-US" altLang="ja-JP" sz="1400" b="0" i="0" baseline="0">
              <a:solidFill>
                <a:schemeClr val="dk1"/>
              </a:solidFill>
              <a:latin typeface="+mn-lt"/>
              <a:ea typeface="+mn-ea"/>
              <a:cs typeface="+mn-cs"/>
            </a:rPr>
            <a:t>29</a:t>
          </a:r>
          <a:r>
            <a:rPr kumimoji="1" lang="ja-JP" altLang="ja-JP" sz="1400" b="0" i="0" baseline="0">
              <a:solidFill>
                <a:schemeClr val="dk1"/>
              </a:solidFill>
              <a:latin typeface="+mn-lt"/>
              <a:ea typeface="+mn-ea"/>
              <a:cs typeface="+mn-cs"/>
            </a:rPr>
            <a:t>年度は合併算定替の影響により交付税はさらに減少していくことが想定されますので、より一層の効率化を図り、健全な財政運営に努めます。</a:t>
          </a:r>
          <a:endParaRPr kumimoji="1" lang="en-US" altLang="ja-JP" sz="14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北海道名寄市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ja-JP" sz="1400" b="0" i="0" baseline="0">
              <a:solidFill>
                <a:schemeClr val="dk1"/>
              </a:solidFill>
              <a:latin typeface="+mn-lt"/>
              <a:ea typeface="+mn-ea"/>
              <a:cs typeface="+mn-cs"/>
            </a:rPr>
            <a:t>連結実質赤字比率においては赤字が発生しておらず、一般会計、各特別会計においても総じて良好な状態にあります。</a:t>
          </a:r>
          <a:endParaRPr kumimoji="1" lang="en-US" altLang="ja-JP" sz="1400" b="0" i="0" baseline="0">
            <a:solidFill>
              <a:schemeClr val="dk1"/>
            </a:solidFill>
            <a:latin typeface="+mn-lt"/>
            <a:ea typeface="+mn-ea"/>
            <a:cs typeface="+mn-cs"/>
          </a:endParaRPr>
        </a:p>
        <a:p>
          <a:pPr eaLnBrk="1" fontAlgn="base" latinLnBrk="0" hangingPunct="1"/>
          <a:r>
            <a:rPr kumimoji="1" lang="ja-JP" altLang="ja-JP" sz="1400" b="0" i="0" baseline="0">
              <a:solidFill>
                <a:schemeClr val="dk1"/>
              </a:solidFill>
              <a:latin typeface="+mn-lt"/>
              <a:ea typeface="+mn-ea"/>
              <a:cs typeface="+mn-cs"/>
            </a:rPr>
            <a:t>引き続き、健全な財政運営に努めていきます。</a:t>
          </a:r>
          <a:endParaRPr kumimoji="1" lang="en-US" altLang="ja-JP" sz="14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23696017</v>
      </c>
      <c r="BO4" s="349"/>
      <c r="BP4" s="349"/>
      <c r="BQ4" s="349"/>
      <c r="BR4" s="349"/>
      <c r="BS4" s="349"/>
      <c r="BT4" s="349"/>
      <c r="BU4" s="350"/>
      <c r="BV4" s="348">
        <v>22528550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23050571</v>
      </c>
      <c r="BO5" s="417"/>
      <c r="BP5" s="417"/>
      <c r="BQ5" s="417"/>
      <c r="BR5" s="417"/>
      <c r="BS5" s="417"/>
      <c r="BT5" s="417"/>
      <c r="BU5" s="418"/>
      <c r="BV5" s="416">
        <v>22061344</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85.4</v>
      </c>
      <c r="CU5" s="383"/>
      <c r="CV5" s="383"/>
      <c r="CW5" s="383"/>
      <c r="CX5" s="383"/>
      <c r="CY5" s="383"/>
      <c r="CZ5" s="383"/>
      <c r="DA5" s="384"/>
      <c r="DB5" s="382">
        <v>83.4</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645446</v>
      </c>
      <c r="BO6" s="417"/>
      <c r="BP6" s="417"/>
      <c r="BQ6" s="417"/>
      <c r="BR6" s="417"/>
      <c r="BS6" s="417"/>
      <c r="BT6" s="417"/>
      <c r="BU6" s="418"/>
      <c r="BV6" s="416">
        <v>467206</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90.1</v>
      </c>
      <c r="CU6" s="423"/>
      <c r="CV6" s="423"/>
      <c r="CW6" s="423"/>
      <c r="CX6" s="423"/>
      <c r="CY6" s="423"/>
      <c r="CZ6" s="423"/>
      <c r="DA6" s="424"/>
      <c r="DB6" s="422">
        <v>88.5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78</v>
      </c>
      <c r="AV7" s="412"/>
      <c r="AW7" s="412"/>
      <c r="AX7" s="412"/>
      <c r="AY7" s="413" t="s">
        <v>89</v>
      </c>
      <c r="AZ7" s="414"/>
      <c r="BA7" s="414"/>
      <c r="BB7" s="414"/>
      <c r="BC7" s="414"/>
      <c r="BD7" s="414"/>
      <c r="BE7" s="414"/>
      <c r="BF7" s="414"/>
      <c r="BG7" s="414"/>
      <c r="BH7" s="414"/>
      <c r="BI7" s="414"/>
      <c r="BJ7" s="414"/>
      <c r="BK7" s="414"/>
      <c r="BL7" s="414"/>
      <c r="BM7" s="415"/>
      <c r="BN7" s="416">
        <v>11684</v>
      </c>
      <c r="BO7" s="417"/>
      <c r="BP7" s="417"/>
      <c r="BQ7" s="417"/>
      <c r="BR7" s="417"/>
      <c r="BS7" s="417"/>
      <c r="BT7" s="417"/>
      <c r="BU7" s="418"/>
      <c r="BV7" s="416">
        <v>56946</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12577352</v>
      </c>
      <c r="CU7" s="417"/>
      <c r="CV7" s="417"/>
      <c r="CW7" s="417"/>
      <c r="CX7" s="417"/>
      <c r="CY7" s="417"/>
      <c r="CZ7" s="417"/>
      <c r="DA7" s="418"/>
      <c r="DB7" s="416">
        <v>12424635</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78</v>
      </c>
      <c r="AV8" s="412"/>
      <c r="AW8" s="412"/>
      <c r="AX8" s="412"/>
      <c r="AY8" s="413" t="s">
        <v>92</v>
      </c>
      <c r="AZ8" s="414"/>
      <c r="BA8" s="414"/>
      <c r="BB8" s="414"/>
      <c r="BC8" s="414"/>
      <c r="BD8" s="414"/>
      <c r="BE8" s="414"/>
      <c r="BF8" s="414"/>
      <c r="BG8" s="414"/>
      <c r="BH8" s="414"/>
      <c r="BI8" s="414"/>
      <c r="BJ8" s="414"/>
      <c r="BK8" s="414"/>
      <c r="BL8" s="414"/>
      <c r="BM8" s="415"/>
      <c r="BN8" s="416">
        <v>633762</v>
      </c>
      <c r="BO8" s="417"/>
      <c r="BP8" s="417"/>
      <c r="BQ8" s="417"/>
      <c r="BR8" s="417"/>
      <c r="BS8" s="417"/>
      <c r="BT8" s="417"/>
      <c r="BU8" s="418"/>
      <c r="BV8" s="416">
        <v>410260</v>
      </c>
      <c r="BW8" s="417"/>
      <c r="BX8" s="417"/>
      <c r="BY8" s="417"/>
      <c r="BZ8" s="417"/>
      <c r="CA8" s="417"/>
      <c r="CB8" s="417"/>
      <c r="CC8" s="418"/>
      <c r="CD8" s="419" t="s">
        <v>93</v>
      </c>
      <c r="CE8" s="420"/>
      <c r="CF8" s="420"/>
      <c r="CG8" s="420"/>
      <c r="CH8" s="420"/>
      <c r="CI8" s="420"/>
      <c r="CJ8" s="420"/>
      <c r="CK8" s="420"/>
      <c r="CL8" s="420"/>
      <c r="CM8" s="420"/>
      <c r="CN8" s="420"/>
      <c r="CO8" s="420"/>
      <c r="CP8" s="420"/>
      <c r="CQ8" s="420"/>
      <c r="CR8" s="420"/>
      <c r="CS8" s="421"/>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29048</v>
      </c>
      <c r="S9" s="433"/>
      <c r="T9" s="433"/>
      <c r="U9" s="433"/>
      <c r="V9" s="434"/>
      <c r="W9" s="342" t="s">
        <v>96</v>
      </c>
      <c r="X9" s="343"/>
      <c r="Y9" s="343"/>
      <c r="Z9" s="343"/>
      <c r="AA9" s="343"/>
      <c r="AB9" s="343"/>
      <c r="AC9" s="343"/>
      <c r="AD9" s="343"/>
      <c r="AE9" s="343"/>
      <c r="AF9" s="343"/>
      <c r="AG9" s="343"/>
      <c r="AH9" s="343"/>
      <c r="AI9" s="343"/>
      <c r="AJ9" s="343"/>
      <c r="AK9" s="343"/>
      <c r="AL9" s="344"/>
      <c r="AM9" s="408" t="s">
        <v>97</v>
      </c>
      <c r="AN9" s="409"/>
      <c r="AO9" s="409"/>
      <c r="AP9" s="409"/>
      <c r="AQ9" s="409"/>
      <c r="AR9" s="409"/>
      <c r="AS9" s="409"/>
      <c r="AT9" s="410"/>
      <c r="AU9" s="411" t="s">
        <v>78</v>
      </c>
      <c r="AV9" s="412"/>
      <c r="AW9" s="412"/>
      <c r="AX9" s="412"/>
      <c r="AY9" s="413" t="s">
        <v>98</v>
      </c>
      <c r="AZ9" s="414"/>
      <c r="BA9" s="414"/>
      <c r="BB9" s="414"/>
      <c r="BC9" s="414"/>
      <c r="BD9" s="414"/>
      <c r="BE9" s="414"/>
      <c r="BF9" s="414"/>
      <c r="BG9" s="414"/>
      <c r="BH9" s="414"/>
      <c r="BI9" s="414"/>
      <c r="BJ9" s="414"/>
      <c r="BK9" s="414"/>
      <c r="BL9" s="414"/>
      <c r="BM9" s="415"/>
      <c r="BN9" s="416">
        <v>223502</v>
      </c>
      <c r="BO9" s="417"/>
      <c r="BP9" s="417"/>
      <c r="BQ9" s="417"/>
      <c r="BR9" s="417"/>
      <c r="BS9" s="417"/>
      <c r="BT9" s="417"/>
      <c r="BU9" s="418"/>
      <c r="BV9" s="416">
        <v>-24692</v>
      </c>
      <c r="BW9" s="417"/>
      <c r="BX9" s="417"/>
      <c r="BY9" s="417"/>
      <c r="BZ9" s="417"/>
      <c r="CA9" s="417"/>
      <c r="CB9" s="417"/>
      <c r="CC9" s="418"/>
      <c r="CD9" s="419" t="s">
        <v>99</v>
      </c>
      <c r="CE9" s="420"/>
      <c r="CF9" s="420"/>
      <c r="CG9" s="420"/>
      <c r="CH9" s="420"/>
      <c r="CI9" s="420"/>
      <c r="CJ9" s="420"/>
      <c r="CK9" s="420"/>
      <c r="CL9" s="420"/>
      <c r="CM9" s="420"/>
      <c r="CN9" s="420"/>
      <c r="CO9" s="420"/>
      <c r="CP9" s="420"/>
      <c r="CQ9" s="420"/>
      <c r="CR9" s="420"/>
      <c r="CS9" s="421"/>
      <c r="CT9" s="382">
        <v>14.6</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09"/>
      <c r="N10" s="409"/>
      <c r="O10" s="409"/>
      <c r="P10" s="409"/>
      <c r="Q10" s="410"/>
      <c r="R10" s="436">
        <v>30591</v>
      </c>
      <c r="S10" s="437"/>
      <c r="T10" s="437"/>
      <c r="U10" s="437"/>
      <c r="V10" s="438"/>
      <c r="W10" s="373"/>
      <c r="X10" s="374"/>
      <c r="Y10" s="374"/>
      <c r="Z10" s="374"/>
      <c r="AA10" s="374"/>
      <c r="AB10" s="374"/>
      <c r="AC10" s="374"/>
      <c r="AD10" s="374"/>
      <c r="AE10" s="374"/>
      <c r="AF10" s="374"/>
      <c r="AG10" s="374"/>
      <c r="AH10" s="374"/>
      <c r="AI10" s="374"/>
      <c r="AJ10" s="374"/>
      <c r="AK10" s="374"/>
      <c r="AL10" s="377"/>
      <c r="AM10" s="408" t="s">
        <v>101</v>
      </c>
      <c r="AN10" s="409"/>
      <c r="AO10" s="409"/>
      <c r="AP10" s="409"/>
      <c r="AQ10" s="409"/>
      <c r="AR10" s="409"/>
      <c r="AS10" s="409"/>
      <c r="AT10" s="410"/>
      <c r="AU10" s="411" t="s">
        <v>102</v>
      </c>
      <c r="AV10" s="412"/>
      <c r="AW10" s="412"/>
      <c r="AX10" s="412"/>
      <c r="AY10" s="413" t="s">
        <v>103</v>
      </c>
      <c r="AZ10" s="414"/>
      <c r="BA10" s="414"/>
      <c r="BB10" s="414"/>
      <c r="BC10" s="414"/>
      <c r="BD10" s="414"/>
      <c r="BE10" s="414"/>
      <c r="BF10" s="414"/>
      <c r="BG10" s="414"/>
      <c r="BH10" s="414"/>
      <c r="BI10" s="414"/>
      <c r="BJ10" s="414"/>
      <c r="BK10" s="414"/>
      <c r="BL10" s="414"/>
      <c r="BM10" s="415"/>
      <c r="BN10" s="416">
        <v>123790</v>
      </c>
      <c r="BO10" s="417"/>
      <c r="BP10" s="417"/>
      <c r="BQ10" s="417"/>
      <c r="BR10" s="417"/>
      <c r="BS10" s="417"/>
      <c r="BT10" s="417"/>
      <c r="BU10" s="418"/>
      <c r="BV10" s="416">
        <v>203856</v>
      </c>
      <c r="BW10" s="417"/>
      <c r="BX10" s="417"/>
      <c r="BY10" s="417"/>
      <c r="BZ10" s="417"/>
      <c r="CA10" s="417"/>
      <c r="CB10" s="417"/>
      <c r="CC10" s="418"/>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08" t="s">
        <v>107</v>
      </c>
      <c r="AN11" s="409"/>
      <c r="AO11" s="409"/>
      <c r="AP11" s="409"/>
      <c r="AQ11" s="409"/>
      <c r="AR11" s="409"/>
      <c r="AS11" s="409"/>
      <c r="AT11" s="410"/>
      <c r="AU11" s="411" t="s">
        <v>78</v>
      </c>
      <c r="AV11" s="412"/>
      <c r="AW11" s="412"/>
      <c r="AX11" s="412"/>
      <c r="AY11" s="413" t="s">
        <v>108</v>
      </c>
      <c r="AZ11" s="414"/>
      <c r="BA11" s="414"/>
      <c r="BB11" s="414"/>
      <c r="BC11" s="414"/>
      <c r="BD11" s="414"/>
      <c r="BE11" s="414"/>
      <c r="BF11" s="414"/>
      <c r="BG11" s="414"/>
      <c r="BH11" s="414"/>
      <c r="BI11" s="414"/>
      <c r="BJ11" s="414"/>
      <c r="BK11" s="414"/>
      <c r="BL11" s="414"/>
      <c r="BM11" s="415"/>
      <c r="BN11" s="416" t="s">
        <v>109</v>
      </c>
      <c r="BO11" s="417"/>
      <c r="BP11" s="417"/>
      <c r="BQ11" s="417"/>
      <c r="BR11" s="417"/>
      <c r="BS11" s="417"/>
      <c r="BT11" s="417"/>
      <c r="BU11" s="418"/>
      <c r="BV11" s="416" t="s">
        <v>109</v>
      </c>
      <c r="BW11" s="417"/>
      <c r="BX11" s="417"/>
      <c r="BY11" s="417"/>
      <c r="BZ11" s="417"/>
      <c r="CA11" s="417"/>
      <c r="CB11" s="417"/>
      <c r="CC11" s="418"/>
      <c r="CD11" s="419" t="s">
        <v>110</v>
      </c>
      <c r="CE11" s="420"/>
      <c r="CF11" s="420"/>
      <c r="CG11" s="420"/>
      <c r="CH11" s="420"/>
      <c r="CI11" s="420"/>
      <c r="CJ11" s="420"/>
      <c r="CK11" s="420"/>
      <c r="CL11" s="420"/>
      <c r="CM11" s="420"/>
      <c r="CN11" s="420"/>
      <c r="CO11" s="420"/>
      <c r="CP11" s="420"/>
      <c r="CQ11" s="420"/>
      <c r="CR11" s="420"/>
      <c r="CS11" s="421"/>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28633</v>
      </c>
      <c r="S12" s="458"/>
      <c r="T12" s="458"/>
      <c r="U12" s="458"/>
      <c r="V12" s="459"/>
      <c r="W12" s="460" t="s">
        <v>1</v>
      </c>
      <c r="X12" s="412"/>
      <c r="Y12" s="412"/>
      <c r="Z12" s="412"/>
      <c r="AA12" s="412"/>
      <c r="AB12" s="461"/>
      <c r="AC12" s="411" t="s">
        <v>113</v>
      </c>
      <c r="AD12" s="412"/>
      <c r="AE12" s="412"/>
      <c r="AF12" s="412"/>
      <c r="AG12" s="461"/>
      <c r="AH12" s="411" t="s">
        <v>114</v>
      </c>
      <c r="AI12" s="412"/>
      <c r="AJ12" s="412"/>
      <c r="AK12" s="412"/>
      <c r="AL12" s="462"/>
      <c r="AM12" s="408" t="s">
        <v>115</v>
      </c>
      <c r="AN12" s="409"/>
      <c r="AO12" s="409"/>
      <c r="AP12" s="409"/>
      <c r="AQ12" s="409"/>
      <c r="AR12" s="409"/>
      <c r="AS12" s="409"/>
      <c r="AT12" s="410"/>
      <c r="AU12" s="411" t="s">
        <v>116</v>
      </c>
      <c r="AV12" s="412"/>
      <c r="AW12" s="412"/>
      <c r="AX12" s="412"/>
      <c r="AY12" s="413" t="s">
        <v>117</v>
      </c>
      <c r="AZ12" s="414"/>
      <c r="BA12" s="414"/>
      <c r="BB12" s="414"/>
      <c r="BC12" s="414"/>
      <c r="BD12" s="414"/>
      <c r="BE12" s="414"/>
      <c r="BF12" s="414"/>
      <c r="BG12" s="414"/>
      <c r="BH12" s="414"/>
      <c r="BI12" s="414"/>
      <c r="BJ12" s="414"/>
      <c r="BK12" s="414"/>
      <c r="BL12" s="414"/>
      <c r="BM12" s="415"/>
      <c r="BN12" s="416" t="s">
        <v>118</v>
      </c>
      <c r="BO12" s="417"/>
      <c r="BP12" s="417"/>
      <c r="BQ12" s="417"/>
      <c r="BR12" s="417"/>
      <c r="BS12" s="417"/>
      <c r="BT12" s="417"/>
      <c r="BU12" s="418"/>
      <c r="BV12" s="416" t="s">
        <v>118</v>
      </c>
      <c r="BW12" s="417"/>
      <c r="BX12" s="417"/>
      <c r="BY12" s="417"/>
      <c r="BZ12" s="417"/>
      <c r="CA12" s="417"/>
      <c r="CB12" s="417"/>
      <c r="CC12" s="418"/>
      <c r="CD12" s="419" t="s">
        <v>119</v>
      </c>
      <c r="CE12" s="420"/>
      <c r="CF12" s="420"/>
      <c r="CG12" s="420"/>
      <c r="CH12" s="420"/>
      <c r="CI12" s="420"/>
      <c r="CJ12" s="420"/>
      <c r="CK12" s="420"/>
      <c r="CL12" s="420"/>
      <c r="CM12" s="420"/>
      <c r="CN12" s="420"/>
      <c r="CO12" s="420"/>
      <c r="CP12" s="420"/>
      <c r="CQ12" s="420"/>
      <c r="CR12" s="420"/>
      <c r="CS12" s="421"/>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28568</v>
      </c>
      <c r="S13" s="467"/>
      <c r="T13" s="467"/>
      <c r="U13" s="467"/>
      <c r="V13" s="468"/>
      <c r="W13" s="395" t="s">
        <v>121</v>
      </c>
      <c r="X13" s="396"/>
      <c r="Y13" s="396"/>
      <c r="Z13" s="396"/>
      <c r="AA13" s="396"/>
      <c r="AB13" s="386"/>
      <c r="AC13" s="436">
        <v>1837</v>
      </c>
      <c r="AD13" s="437"/>
      <c r="AE13" s="437"/>
      <c r="AF13" s="437"/>
      <c r="AG13" s="476"/>
      <c r="AH13" s="436">
        <v>2294</v>
      </c>
      <c r="AI13" s="437"/>
      <c r="AJ13" s="437"/>
      <c r="AK13" s="437"/>
      <c r="AL13" s="438"/>
      <c r="AM13" s="408" t="s">
        <v>122</v>
      </c>
      <c r="AN13" s="409"/>
      <c r="AO13" s="409"/>
      <c r="AP13" s="409"/>
      <c r="AQ13" s="409"/>
      <c r="AR13" s="409"/>
      <c r="AS13" s="409"/>
      <c r="AT13" s="410"/>
      <c r="AU13" s="411" t="s">
        <v>116</v>
      </c>
      <c r="AV13" s="412"/>
      <c r="AW13" s="412"/>
      <c r="AX13" s="412"/>
      <c r="AY13" s="413" t="s">
        <v>123</v>
      </c>
      <c r="AZ13" s="414"/>
      <c r="BA13" s="414"/>
      <c r="BB13" s="414"/>
      <c r="BC13" s="414"/>
      <c r="BD13" s="414"/>
      <c r="BE13" s="414"/>
      <c r="BF13" s="414"/>
      <c r="BG13" s="414"/>
      <c r="BH13" s="414"/>
      <c r="BI13" s="414"/>
      <c r="BJ13" s="414"/>
      <c r="BK13" s="414"/>
      <c r="BL13" s="414"/>
      <c r="BM13" s="415"/>
      <c r="BN13" s="416">
        <v>347292</v>
      </c>
      <c r="BO13" s="417"/>
      <c r="BP13" s="417"/>
      <c r="BQ13" s="417"/>
      <c r="BR13" s="417"/>
      <c r="BS13" s="417"/>
      <c r="BT13" s="417"/>
      <c r="BU13" s="418"/>
      <c r="BV13" s="416">
        <v>179164</v>
      </c>
      <c r="BW13" s="417"/>
      <c r="BX13" s="417"/>
      <c r="BY13" s="417"/>
      <c r="BZ13" s="417"/>
      <c r="CA13" s="417"/>
      <c r="CB13" s="417"/>
      <c r="CC13" s="418"/>
      <c r="CD13" s="419" t="s">
        <v>124</v>
      </c>
      <c r="CE13" s="420"/>
      <c r="CF13" s="420"/>
      <c r="CG13" s="420"/>
      <c r="CH13" s="420"/>
      <c r="CI13" s="420"/>
      <c r="CJ13" s="420"/>
      <c r="CK13" s="420"/>
      <c r="CL13" s="420"/>
      <c r="CM13" s="420"/>
      <c r="CN13" s="420"/>
      <c r="CO13" s="420"/>
      <c r="CP13" s="420"/>
      <c r="CQ13" s="420"/>
      <c r="CR13" s="420"/>
      <c r="CS13" s="421"/>
      <c r="CT13" s="382">
        <v>9</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29099</v>
      </c>
      <c r="S14" s="467"/>
      <c r="T14" s="467"/>
      <c r="U14" s="467"/>
      <c r="V14" s="468"/>
      <c r="W14" s="375"/>
      <c r="X14" s="376"/>
      <c r="Y14" s="376"/>
      <c r="Z14" s="376"/>
      <c r="AA14" s="376"/>
      <c r="AB14" s="365"/>
      <c r="AC14" s="469">
        <v>12.5</v>
      </c>
      <c r="AD14" s="470"/>
      <c r="AE14" s="470"/>
      <c r="AF14" s="470"/>
      <c r="AG14" s="471"/>
      <c r="AH14" s="469">
        <v>14.5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126</v>
      </c>
      <c r="CE14" s="478"/>
      <c r="CF14" s="478"/>
      <c r="CG14" s="478"/>
      <c r="CH14" s="478"/>
      <c r="CI14" s="478"/>
      <c r="CJ14" s="478"/>
      <c r="CK14" s="478"/>
      <c r="CL14" s="478"/>
      <c r="CM14" s="478"/>
      <c r="CN14" s="478"/>
      <c r="CO14" s="478"/>
      <c r="CP14" s="478"/>
      <c r="CQ14" s="478"/>
      <c r="CR14" s="478"/>
      <c r="CS14" s="479"/>
      <c r="CT14" s="480">
        <v>34.299999999999997</v>
      </c>
      <c r="CU14" s="481"/>
      <c r="CV14" s="481"/>
      <c r="CW14" s="481"/>
      <c r="CX14" s="481"/>
      <c r="CY14" s="481"/>
      <c r="CZ14" s="481"/>
      <c r="DA14" s="482"/>
      <c r="DB14" s="480">
        <v>44.9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29031</v>
      </c>
      <c r="S15" s="467"/>
      <c r="T15" s="467"/>
      <c r="U15" s="467"/>
      <c r="V15" s="468"/>
      <c r="W15" s="395" t="s">
        <v>127</v>
      </c>
      <c r="X15" s="396"/>
      <c r="Y15" s="396"/>
      <c r="Z15" s="396"/>
      <c r="AA15" s="396"/>
      <c r="AB15" s="386"/>
      <c r="AC15" s="436">
        <v>1737</v>
      </c>
      <c r="AD15" s="437"/>
      <c r="AE15" s="437"/>
      <c r="AF15" s="437"/>
      <c r="AG15" s="476"/>
      <c r="AH15" s="436">
        <v>2089</v>
      </c>
      <c r="AI15" s="437"/>
      <c r="AJ15" s="437"/>
      <c r="AK15" s="437"/>
      <c r="AL15" s="438"/>
      <c r="AM15" s="408"/>
      <c r="AN15" s="409"/>
      <c r="AO15" s="409"/>
      <c r="AP15" s="409"/>
      <c r="AQ15" s="409"/>
      <c r="AR15" s="409"/>
      <c r="AS15" s="409"/>
      <c r="AT15" s="410"/>
      <c r="AU15" s="411"/>
      <c r="AV15" s="412"/>
      <c r="AW15" s="412"/>
      <c r="AX15" s="412"/>
      <c r="AY15" s="345" t="s">
        <v>128</v>
      </c>
      <c r="AZ15" s="346"/>
      <c r="BA15" s="346"/>
      <c r="BB15" s="346"/>
      <c r="BC15" s="346"/>
      <c r="BD15" s="346"/>
      <c r="BE15" s="346"/>
      <c r="BF15" s="346"/>
      <c r="BG15" s="346"/>
      <c r="BH15" s="346"/>
      <c r="BI15" s="346"/>
      <c r="BJ15" s="346"/>
      <c r="BK15" s="346"/>
      <c r="BL15" s="346"/>
      <c r="BM15" s="347"/>
      <c r="BN15" s="348">
        <v>2935481</v>
      </c>
      <c r="BO15" s="349"/>
      <c r="BP15" s="349"/>
      <c r="BQ15" s="349"/>
      <c r="BR15" s="349"/>
      <c r="BS15" s="349"/>
      <c r="BT15" s="349"/>
      <c r="BU15" s="350"/>
      <c r="BV15" s="348">
        <v>2797277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86"/>
      <c r="N16" s="486"/>
      <c r="O16" s="486"/>
      <c r="P16" s="486"/>
      <c r="Q16" s="487"/>
      <c r="R16" s="488" t="s">
        <v>131</v>
      </c>
      <c r="S16" s="489"/>
      <c r="T16" s="489"/>
      <c r="U16" s="489"/>
      <c r="V16" s="490"/>
      <c r="W16" s="375"/>
      <c r="X16" s="376"/>
      <c r="Y16" s="376"/>
      <c r="Z16" s="376"/>
      <c r="AA16" s="376"/>
      <c r="AB16" s="365"/>
      <c r="AC16" s="469">
        <v>11.8</v>
      </c>
      <c r="AD16" s="470"/>
      <c r="AE16" s="470"/>
      <c r="AF16" s="470"/>
      <c r="AG16" s="471"/>
      <c r="AH16" s="469">
        <v>13.2</v>
      </c>
      <c r="AI16" s="470"/>
      <c r="AJ16" s="470"/>
      <c r="AK16" s="470"/>
      <c r="AL16" s="472"/>
      <c r="AM16" s="408"/>
      <c r="AN16" s="409"/>
      <c r="AO16" s="409"/>
      <c r="AP16" s="409"/>
      <c r="AQ16" s="409"/>
      <c r="AR16" s="409"/>
      <c r="AS16" s="409"/>
      <c r="AT16" s="410"/>
      <c r="AU16" s="411"/>
      <c r="AV16" s="412"/>
      <c r="AW16" s="412"/>
      <c r="AX16" s="412"/>
      <c r="AY16" s="413" t="s">
        <v>132</v>
      </c>
      <c r="AZ16" s="414"/>
      <c r="BA16" s="414"/>
      <c r="BB16" s="414"/>
      <c r="BC16" s="414"/>
      <c r="BD16" s="414"/>
      <c r="BE16" s="414"/>
      <c r="BF16" s="414"/>
      <c r="BG16" s="414"/>
      <c r="BH16" s="414"/>
      <c r="BI16" s="414"/>
      <c r="BJ16" s="414"/>
      <c r="BK16" s="414"/>
      <c r="BL16" s="414"/>
      <c r="BM16" s="415"/>
      <c r="BN16" s="416">
        <v>10710029</v>
      </c>
      <c r="BO16" s="417"/>
      <c r="BP16" s="417"/>
      <c r="BQ16" s="417"/>
      <c r="BR16" s="417"/>
      <c r="BS16" s="417"/>
      <c r="BT16" s="417"/>
      <c r="BU16" s="418"/>
      <c r="BV16" s="416">
        <v>10398934</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133</v>
      </c>
      <c r="N17" s="492"/>
      <c r="O17" s="492"/>
      <c r="P17" s="492"/>
      <c r="Q17" s="493"/>
      <c r="R17" s="488" t="s">
        <v>131</v>
      </c>
      <c r="S17" s="489"/>
      <c r="T17" s="489"/>
      <c r="U17" s="489"/>
      <c r="V17" s="490"/>
      <c r="W17" s="395" t="s">
        <v>134</v>
      </c>
      <c r="X17" s="396"/>
      <c r="Y17" s="396"/>
      <c r="Z17" s="396"/>
      <c r="AA17" s="396"/>
      <c r="AB17" s="386"/>
      <c r="AC17" s="436">
        <v>11104</v>
      </c>
      <c r="AD17" s="437"/>
      <c r="AE17" s="437"/>
      <c r="AF17" s="437"/>
      <c r="AG17" s="476"/>
      <c r="AH17" s="436">
        <v>11409</v>
      </c>
      <c r="AI17" s="437"/>
      <c r="AJ17" s="437"/>
      <c r="AK17" s="437"/>
      <c r="AL17" s="438"/>
      <c r="AM17" s="408"/>
      <c r="AN17" s="409"/>
      <c r="AO17" s="409"/>
      <c r="AP17" s="409"/>
      <c r="AQ17" s="409"/>
      <c r="AR17" s="409"/>
      <c r="AS17" s="409"/>
      <c r="AT17" s="410"/>
      <c r="AU17" s="411"/>
      <c r="AV17" s="412"/>
      <c r="AW17" s="412"/>
      <c r="AX17" s="412"/>
      <c r="AY17" s="413" t="s">
        <v>135</v>
      </c>
      <c r="AZ17" s="414"/>
      <c r="BA17" s="414"/>
      <c r="BB17" s="414"/>
      <c r="BC17" s="414"/>
      <c r="BD17" s="414"/>
      <c r="BE17" s="414"/>
      <c r="BF17" s="414"/>
      <c r="BG17" s="414"/>
      <c r="BH17" s="414"/>
      <c r="BI17" s="414"/>
      <c r="BJ17" s="414"/>
      <c r="BK17" s="414"/>
      <c r="BL17" s="414"/>
      <c r="BM17" s="415"/>
      <c r="BN17" s="416">
        <v>3654581</v>
      </c>
      <c r="BO17" s="417"/>
      <c r="BP17" s="417"/>
      <c r="BQ17" s="417"/>
      <c r="BR17" s="417"/>
      <c r="BS17" s="417"/>
      <c r="BT17" s="417"/>
      <c r="BU17" s="418"/>
      <c r="BV17" s="416">
        <v>3522423</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535.20000000000005</v>
      </c>
      <c r="M18" s="498"/>
      <c r="N18" s="498"/>
      <c r="O18" s="498"/>
      <c r="P18" s="498"/>
      <c r="Q18" s="498"/>
      <c r="R18" s="499"/>
      <c r="S18" s="499"/>
      <c r="T18" s="499"/>
      <c r="U18" s="499"/>
      <c r="V18" s="500"/>
      <c r="W18" s="397"/>
      <c r="X18" s="398"/>
      <c r="Y18" s="398"/>
      <c r="Z18" s="398"/>
      <c r="AA18" s="398"/>
      <c r="AB18" s="389"/>
      <c r="AC18" s="501">
        <v>75.7</v>
      </c>
      <c r="AD18" s="502"/>
      <c r="AE18" s="502"/>
      <c r="AF18" s="502"/>
      <c r="AG18" s="503"/>
      <c r="AH18" s="501">
        <v>72.2</v>
      </c>
      <c r="AI18" s="502"/>
      <c r="AJ18" s="502"/>
      <c r="AK18" s="502"/>
      <c r="AL18" s="504"/>
      <c r="AM18" s="408"/>
      <c r="AN18" s="409"/>
      <c r="AO18" s="409"/>
      <c r="AP18" s="409"/>
      <c r="AQ18" s="409"/>
      <c r="AR18" s="409"/>
      <c r="AS18" s="409"/>
      <c r="AT18" s="410"/>
      <c r="AU18" s="411"/>
      <c r="AV18" s="412"/>
      <c r="AW18" s="412"/>
      <c r="AX18" s="412"/>
      <c r="AY18" s="413" t="s">
        <v>137</v>
      </c>
      <c r="AZ18" s="414"/>
      <c r="BA18" s="414"/>
      <c r="BB18" s="414"/>
      <c r="BC18" s="414"/>
      <c r="BD18" s="414"/>
      <c r="BE18" s="414"/>
      <c r="BF18" s="414"/>
      <c r="BG18" s="414"/>
      <c r="BH18" s="414"/>
      <c r="BI18" s="414"/>
      <c r="BJ18" s="414"/>
      <c r="BK18" s="414"/>
      <c r="BL18" s="414"/>
      <c r="BM18" s="415"/>
      <c r="BN18" s="416">
        <v>10926940</v>
      </c>
      <c r="BO18" s="417"/>
      <c r="BP18" s="417"/>
      <c r="BQ18" s="417"/>
      <c r="BR18" s="417"/>
      <c r="BS18" s="417"/>
      <c r="BT18" s="417"/>
      <c r="BU18" s="418"/>
      <c r="BV18" s="416">
        <v>10453067</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139</v>
      </c>
      <c r="AZ19" s="414"/>
      <c r="BA19" s="414"/>
      <c r="BB19" s="414"/>
      <c r="BC19" s="414"/>
      <c r="BD19" s="414"/>
      <c r="BE19" s="414"/>
      <c r="BF19" s="414"/>
      <c r="BG19" s="414"/>
      <c r="BH19" s="414"/>
      <c r="BI19" s="414"/>
      <c r="BJ19" s="414"/>
      <c r="BK19" s="414"/>
      <c r="BL19" s="414"/>
      <c r="BM19" s="415"/>
      <c r="BN19" s="416">
        <v>14098780</v>
      </c>
      <c r="BO19" s="417"/>
      <c r="BP19" s="417"/>
      <c r="BQ19" s="417"/>
      <c r="BR19" s="417"/>
      <c r="BS19" s="417"/>
      <c r="BT19" s="417"/>
      <c r="BU19" s="418"/>
      <c r="BV19" s="416">
        <v>13918136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13086</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1" t="s">
        <v>1</v>
      </c>
      <c r="F22" s="396"/>
      <c r="G22" s="396"/>
      <c r="H22" s="396"/>
      <c r="I22" s="396"/>
      <c r="J22" s="396"/>
      <c r="K22" s="386"/>
      <c r="L22" s="391" t="s">
        <v>143</v>
      </c>
      <c r="M22" s="396"/>
      <c r="N22" s="396"/>
      <c r="O22" s="396"/>
      <c r="P22" s="386"/>
      <c r="Q22" s="524" t="s">
        <v>144</v>
      </c>
      <c r="R22" s="525"/>
      <c r="S22" s="525"/>
      <c r="T22" s="525"/>
      <c r="U22" s="525"/>
      <c r="V22" s="526"/>
      <c r="W22" s="530" t="s">
        <v>145</v>
      </c>
      <c r="X22" s="516"/>
      <c r="Y22" s="517"/>
      <c r="Z22" s="391" t="s">
        <v>1</v>
      </c>
      <c r="AA22" s="396"/>
      <c r="AB22" s="396"/>
      <c r="AC22" s="396"/>
      <c r="AD22" s="396"/>
      <c r="AE22" s="396"/>
      <c r="AF22" s="396"/>
      <c r="AG22" s="386"/>
      <c r="AH22" s="535" t="s">
        <v>146</v>
      </c>
      <c r="AI22" s="396"/>
      <c r="AJ22" s="396"/>
      <c r="AK22" s="396"/>
      <c r="AL22" s="386"/>
      <c r="AM22" s="535" t="s">
        <v>147</v>
      </c>
      <c r="AN22" s="536"/>
      <c r="AO22" s="536"/>
      <c r="AP22" s="536"/>
      <c r="AQ22" s="536"/>
      <c r="AR22" s="537"/>
      <c r="AS22" s="524" t="s">
        <v>144</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148</v>
      </c>
      <c r="AZ23" s="346"/>
      <c r="BA23" s="346"/>
      <c r="BB23" s="346"/>
      <c r="BC23" s="346"/>
      <c r="BD23" s="346"/>
      <c r="BE23" s="346"/>
      <c r="BF23" s="346"/>
      <c r="BG23" s="346"/>
      <c r="BH23" s="346"/>
      <c r="BI23" s="346"/>
      <c r="BJ23" s="346"/>
      <c r="BK23" s="346"/>
      <c r="BL23" s="346"/>
      <c r="BM23" s="347"/>
      <c r="BN23" s="416">
        <v>25564956</v>
      </c>
      <c r="BO23" s="417"/>
      <c r="BP23" s="417"/>
      <c r="BQ23" s="417"/>
      <c r="BR23" s="417"/>
      <c r="BS23" s="417"/>
      <c r="BT23" s="417"/>
      <c r="BU23" s="418"/>
      <c r="BV23" s="416">
        <v>23458994</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09"/>
      <c r="G24" s="409"/>
      <c r="H24" s="409"/>
      <c r="I24" s="409"/>
      <c r="J24" s="409"/>
      <c r="K24" s="410"/>
      <c r="L24" s="436">
        <v>1</v>
      </c>
      <c r="M24" s="437"/>
      <c r="N24" s="437"/>
      <c r="O24" s="437"/>
      <c r="P24" s="476"/>
      <c r="Q24" s="436">
        <v>6896</v>
      </c>
      <c r="R24" s="437"/>
      <c r="S24" s="437"/>
      <c r="T24" s="437"/>
      <c r="U24" s="437"/>
      <c r="V24" s="476"/>
      <c r="W24" s="531"/>
      <c r="X24" s="519"/>
      <c r="Y24" s="520"/>
      <c r="Z24" s="435" t="s">
        <v>150</v>
      </c>
      <c r="AA24" s="409"/>
      <c r="AB24" s="409"/>
      <c r="AC24" s="409"/>
      <c r="AD24" s="409"/>
      <c r="AE24" s="409"/>
      <c r="AF24" s="409"/>
      <c r="AG24" s="410"/>
      <c r="AH24" s="436">
        <v>282</v>
      </c>
      <c r="AI24" s="437"/>
      <c r="AJ24" s="437"/>
      <c r="AK24" s="437"/>
      <c r="AL24" s="476"/>
      <c r="AM24" s="436">
        <v>858690</v>
      </c>
      <c r="AN24" s="437"/>
      <c r="AO24" s="437"/>
      <c r="AP24" s="437"/>
      <c r="AQ24" s="437"/>
      <c r="AR24" s="476"/>
      <c r="AS24" s="436">
        <v>3045</v>
      </c>
      <c r="AT24" s="437"/>
      <c r="AU24" s="437"/>
      <c r="AV24" s="437"/>
      <c r="AW24" s="437"/>
      <c r="AX24" s="438"/>
      <c r="AY24" s="543" t="s">
        <v>151</v>
      </c>
      <c r="AZ24" s="544"/>
      <c r="BA24" s="544"/>
      <c r="BB24" s="544"/>
      <c r="BC24" s="544"/>
      <c r="BD24" s="544"/>
      <c r="BE24" s="544"/>
      <c r="BF24" s="544"/>
      <c r="BG24" s="544"/>
      <c r="BH24" s="544"/>
      <c r="BI24" s="544"/>
      <c r="BJ24" s="544"/>
      <c r="BK24" s="544"/>
      <c r="BL24" s="544"/>
      <c r="BM24" s="545"/>
      <c r="BN24" s="416">
        <v>17510599</v>
      </c>
      <c r="BO24" s="417"/>
      <c r="BP24" s="417"/>
      <c r="BQ24" s="417"/>
      <c r="BR24" s="417"/>
      <c r="BS24" s="417"/>
      <c r="BT24" s="417"/>
      <c r="BU24" s="418"/>
      <c r="BV24" s="416">
        <v>15249353</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09"/>
      <c r="G25" s="409"/>
      <c r="H25" s="409"/>
      <c r="I25" s="409"/>
      <c r="J25" s="409"/>
      <c r="K25" s="410"/>
      <c r="L25" s="436">
        <v>2</v>
      </c>
      <c r="M25" s="437"/>
      <c r="N25" s="437"/>
      <c r="O25" s="437"/>
      <c r="P25" s="476"/>
      <c r="Q25" s="436">
        <v>6210</v>
      </c>
      <c r="R25" s="437"/>
      <c r="S25" s="437"/>
      <c r="T25" s="437"/>
      <c r="U25" s="437"/>
      <c r="V25" s="476"/>
      <c r="W25" s="531"/>
      <c r="X25" s="519"/>
      <c r="Y25" s="520"/>
      <c r="Z25" s="435" t="s">
        <v>153</v>
      </c>
      <c r="AA25" s="409"/>
      <c r="AB25" s="409"/>
      <c r="AC25" s="409"/>
      <c r="AD25" s="409"/>
      <c r="AE25" s="409"/>
      <c r="AF25" s="409"/>
      <c r="AG25" s="410"/>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1313923</v>
      </c>
      <c r="BO25" s="349"/>
      <c r="BP25" s="349"/>
      <c r="BQ25" s="349"/>
      <c r="BR25" s="349"/>
      <c r="BS25" s="349"/>
      <c r="BT25" s="349"/>
      <c r="BU25" s="350"/>
      <c r="BV25" s="348">
        <v>1445215</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09"/>
      <c r="G26" s="409"/>
      <c r="H26" s="409"/>
      <c r="I26" s="409"/>
      <c r="J26" s="409"/>
      <c r="K26" s="410"/>
      <c r="L26" s="436">
        <v>1</v>
      </c>
      <c r="M26" s="437"/>
      <c r="N26" s="437"/>
      <c r="O26" s="437"/>
      <c r="P26" s="476"/>
      <c r="Q26" s="436">
        <v>5719</v>
      </c>
      <c r="R26" s="437"/>
      <c r="S26" s="437"/>
      <c r="T26" s="437"/>
      <c r="U26" s="437"/>
      <c r="V26" s="476"/>
      <c r="W26" s="531"/>
      <c r="X26" s="519"/>
      <c r="Y26" s="520"/>
      <c r="Z26" s="435" t="s">
        <v>156</v>
      </c>
      <c r="AA26" s="549"/>
      <c r="AB26" s="549"/>
      <c r="AC26" s="549"/>
      <c r="AD26" s="549"/>
      <c r="AE26" s="549"/>
      <c r="AF26" s="549"/>
      <c r="AG26" s="550"/>
      <c r="AH26" s="436" t="s">
        <v>118</v>
      </c>
      <c r="AI26" s="437"/>
      <c r="AJ26" s="437"/>
      <c r="AK26" s="437"/>
      <c r="AL26" s="476"/>
      <c r="AM26" s="436" t="s">
        <v>118</v>
      </c>
      <c r="AN26" s="437"/>
      <c r="AO26" s="437"/>
      <c r="AP26" s="437"/>
      <c r="AQ26" s="437"/>
      <c r="AR26" s="476"/>
      <c r="AS26" s="436" t="s">
        <v>118</v>
      </c>
      <c r="AT26" s="437"/>
      <c r="AU26" s="437"/>
      <c r="AV26" s="437"/>
      <c r="AW26" s="437"/>
      <c r="AX26" s="438"/>
      <c r="AY26" s="419" t="s">
        <v>157</v>
      </c>
      <c r="AZ26" s="420"/>
      <c r="BA26" s="420"/>
      <c r="BB26" s="420"/>
      <c r="BC26" s="420"/>
      <c r="BD26" s="420"/>
      <c r="BE26" s="420"/>
      <c r="BF26" s="420"/>
      <c r="BG26" s="420"/>
      <c r="BH26" s="420"/>
      <c r="BI26" s="420"/>
      <c r="BJ26" s="420"/>
      <c r="BK26" s="420"/>
      <c r="BL26" s="420"/>
      <c r="BM26" s="421"/>
      <c r="BN26" s="416" t="s">
        <v>118</v>
      </c>
      <c r="BO26" s="417"/>
      <c r="BP26" s="417"/>
      <c r="BQ26" s="417"/>
      <c r="BR26" s="417"/>
      <c r="BS26" s="417"/>
      <c r="BT26" s="417"/>
      <c r="BU26" s="418"/>
      <c r="BV26" s="416" t="s">
        <v>118</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09"/>
      <c r="G27" s="409"/>
      <c r="H27" s="409"/>
      <c r="I27" s="409"/>
      <c r="J27" s="409"/>
      <c r="K27" s="410"/>
      <c r="L27" s="436">
        <v>1</v>
      </c>
      <c r="M27" s="437"/>
      <c r="N27" s="437"/>
      <c r="O27" s="437"/>
      <c r="P27" s="476"/>
      <c r="Q27" s="436">
        <v>3840</v>
      </c>
      <c r="R27" s="437"/>
      <c r="S27" s="437"/>
      <c r="T27" s="437"/>
      <c r="U27" s="437"/>
      <c r="V27" s="476"/>
      <c r="W27" s="531"/>
      <c r="X27" s="519"/>
      <c r="Y27" s="520"/>
      <c r="Z27" s="435" t="s">
        <v>159</v>
      </c>
      <c r="AA27" s="409"/>
      <c r="AB27" s="409"/>
      <c r="AC27" s="409"/>
      <c r="AD27" s="409"/>
      <c r="AE27" s="409"/>
      <c r="AF27" s="409"/>
      <c r="AG27" s="410"/>
      <c r="AH27" s="436">
        <v>81</v>
      </c>
      <c r="AI27" s="437"/>
      <c r="AJ27" s="437"/>
      <c r="AK27" s="437"/>
      <c r="AL27" s="476"/>
      <c r="AM27" s="436">
        <v>363852</v>
      </c>
      <c r="AN27" s="437"/>
      <c r="AO27" s="437"/>
      <c r="AP27" s="437"/>
      <c r="AQ27" s="437"/>
      <c r="AR27" s="476"/>
      <c r="AS27" s="436">
        <v>4492</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46" t="s">
        <v>118</v>
      </c>
      <c r="BO27" s="547"/>
      <c r="BP27" s="547"/>
      <c r="BQ27" s="547"/>
      <c r="BR27" s="547"/>
      <c r="BS27" s="547"/>
      <c r="BT27" s="547"/>
      <c r="BU27" s="548"/>
      <c r="BV27" s="546" t="s">
        <v>118</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09"/>
      <c r="G28" s="409"/>
      <c r="H28" s="409"/>
      <c r="I28" s="409"/>
      <c r="J28" s="409"/>
      <c r="K28" s="410"/>
      <c r="L28" s="436">
        <v>1</v>
      </c>
      <c r="M28" s="437"/>
      <c r="N28" s="437"/>
      <c r="O28" s="437"/>
      <c r="P28" s="476"/>
      <c r="Q28" s="436">
        <v>3360</v>
      </c>
      <c r="R28" s="437"/>
      <c r="S28" s="437"/>
      <c r="T28" s="437"/>
      <c r="U28" s="437"/>
      <c r="V28" s="476"/>
      <c r="W28" s="531"/>
      <c r="X28" s="519"/>
      <c r="Y28" s="520"/>
      <c r="Z28" s="435" t="s">
        <v>162</v>
      </c>
      <c r="AA28" s="409"/>
      <c r="AB28" s="409"/>
      <c r="AC28" s="409"/>
      <c r="AD28" s="409"/>
      <c r="AE28" s="409"/>
      <c r="AF28" s="409"/>
      <c r="AG28" s="410"/>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1862462</v>
      </c>
      <c r="BO28" s="349"/>
      <c r="BP28" s="349"/>
      <c r="BQ28" s="349"/>
      <c r="BR28" s="349"/>
      <c r="BS28" s="349"/>
      <c r="BT28" s="349"/>
      <c r="BU28" s="350"/>
      <c r="BV28" s="348">
        <v>1528672</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09"/>
      <c r="G29" s="409"/>
      <c r="H29" s="409"/>
      <c r="I29" s="409"/>
      <c r="J29" s="409"/>
      <c r="K29" s="410"/>
      <c r="L29" s="436">
        <v>16</v>
      </c>
      <c r="M29" s="437"/>
      <c r="N29" s="437"/>
      <c r="O29" s="437"/>
      <c r="P29" s="476"/>
      <c r="Q29" s="436">
        <v>3100</v>
      </c>
      <c r="R29" s="437"/>
      <c r="S29" s="437"/>
      <c r="T29" s="437"/>
      <c r="U29" s="437"/>
      <c r="V29" s="476"/>
      <c r="W29" s="532"/>
      <c r="X29" s="533"/>
      <c r="Y29" s="534"/>
      <c r="Z29" s="435" t="s">
        <v>166</v>
      </c>
      <c r="AA29" s="409"/>
      <c r="AB29" s="409"/>
      <c r="AC29" s="409"/>
      <c r="AD29" s="409"/>
      <c r="AE29" s="409"/>
      <c r="AF29" s="409"/>
      <c r="AG29" s="410"/>
      <c r="AH29" s="436">
        <v>363</v>
      </c>
      <c r="AI29" s="437"/>
      <c r="AJ29" s="437"/>
      <c r="AK29" s="437"/>
      <c r="AL29" s="476"/>
      <c r="AM29" s="436">
        <v>1222542</v>
      </c>
      <c r="AN29" s="437"/>
      <c r="AO29" s="437"/>
      <c r="AP29" s="437"/>
      <c r="AQ29" s="437"/>
      <c r="AR29" s="476"/>
      <c r="AS29" s="436">
        <v>3368</v>
      </c>
      <c r="AT29" s="437"/>
      <c r="AU29" s="437"/>
      <c r="AV29" s="437"/>
      <c r="AW29" s="437"/>
      <c r="AX29" s="438"/>
      <c r="AY29" s="560"/>
      <c r="AZ29" s="561"/>
      <c r="BA29" s="561"/>
      <c r="BB29" s="562"/>
      <c r="BC29" s="413" t="s">
        <v>167</v>
      </c>
      <c r="BD29" s="414"/>
      <c r="BE29" s="414"/>
      <c r="BF29" s="414"/>
      <c r="BG29" s="414"/>
      <c r="BH29" s="414"/>
      <c r="BI29" s="414"/>
      <c r="BJ29" s="414"/>
      <c r="BK29" s="414"/>
      <c r="BL29" s="414"/>
      <c r="BM29" s="415"/>
      <c r="BN29" s="416">
        <v>1490234</v>
      </c>
      <c r="BO29" s="417"/>
      <c r="BP29" s="417"/>
      <c r="BQ29" s="417"/>
      <c r="BR29" s="417"/>
      <c r="BS29" s="417"/>
      <c r="BT29" s="417"/>
      <c r="BU29" s="418"/>
      <c r="BV29" s="416">
        <v>1311989</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168</v>
      </c>
      <c r="X30" s="555"/>
      <c r="Y30" s="555"/>
      <c r="Z30" s="555"/>
      <c r="AA30" s="555"/>
      <c r="AB30" s="555"/>
      <c r="AC30" s="555"/>
      <c r="AD30" s="555"/>
      <c r="AE30" s="555"/>
      <c r="AF30" s="555"/>
      <c r="AG30" s="556"/>
      <c r="AH30" s="501">
        <v>101.4</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169</v>
      </c>
      <c r="BD30" s="544"/>
      <c r="BE30" s="544"/>
      <c r="BF30" s="544"/>
      <c r="BG30" s="544"/>
      <c r="BH30" s="544"/>
      <c r="BI30" s="544"/>
      <c r="BJ30" s="544"/>
      <c r="BK30" s="544"/>
      <c r="BL30" s="544"/>
      <c r="BM30" s="545"/>
      <c r="BN30" s="546">
        <v>4655529</v>
      </c>
      <c r="BO30" s="547"/>
      <c r="BP30" s="547"/>
      <c r="BQ30" s="547"/>
      <c r="BR30" s="547"/>
      <c r="BS30" s="547"/>
      <c r="BT30" s="547"/>
      <c r="BU30" s="548"/>
      <c r="BV30" s="546">
        <v>4249981</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176</v>
      </c>
      <c r="D33" s="403"/>
      <c r="E33" s="374" t="s">
        <v>177</v>
      </c>
      <c r="F33" s="374"/>
      <c r="G33" s="374"/>
      <c r="H33" s="374"/>
      <c r="I33" s="374"/>
      <c r="J33" s="374"/>
      <c r="K33" s="374"/>
      <c r="L33" s="374"/>
      <c r="M33" s="374"/>
      <c r="N33" s="374"/>
      <c r="O33" s="374"/>
      <c r="P33" s="374"/>
      <c r="Q33" s="374"/>
      <c r="R33" s="374"/>
      <c r="S33" s="374"/>
      <c r="T33" s="167"/>
      <c r="U33" s="403" t="s">
        <v>176</v>
      </c>
      <c r="V33" s="403"/>
      <c r="W33" s="374" t="s">
        <v>177</v>
      </c>
      <c r="X33" s="374"/>
      <c r="Y33" s="374"/>
      <c r="Z33" s="374"/>
      <c r="AA33" s="374"/>
      <c r="AB33" s="374"/>
      <c r="AC33" s="374"/>
      <c r="AD33" s="374"/>
      <c r="AE33" s="374"/>
      <c r="AF33" s="374"/>
      <c r="AG33" s="374"/>
      <c r="AH33" s="374"/>
      <c r="AI33" s="374"/>
      <c r="AJ33" s="374"/>
      <c r="AK33" s="374"/>
      <c r="AL33" s="167"/>
      <c r="AM33" s="403" t="s">
        <v>176</v>
      </c>
      <c r="AN33" s="403"/>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3" t="s">
        <v>178</v>
      </c>
      <c r="BX33" s="403"/>
      <c r="BY33" s="374" t="s">
        <v>180</v>
      </c>
      <c r="BZ33" s="374"/>
      <c r="CA33" s="374"/>
      <c r="CB33" s="374"/>
      <c r="CC33" s="374"/>
      <c r="CD33" s="374"/>
      <c r="CE33" s="374"/>
      <c r="CF33" s="374"/>
      <c r="CG33" s="374"/>
      <c r="CH33" s="374"/>
      <c r="CI33" s="374"/>
      <c r="CJ33" s="374"/>
      <c r="CK33" s="374"/>
      <c r="CL33" s="374"/>
      <c r="CM33" s="374"/>
      <c r="CN33" s="167"/>
      <c r="CO33" s="403" t="s">
        <v>176</v>
      </c>
      <c r="CP33" s="403"/>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国民健康保険特別会計（保険事業勘定）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名寄地区衛生施設事務組合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名寄振興公社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食肉センター事業特別会計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上川北部消防事務組合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下水道事業特別会計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IF('各会計、関係団体の財政状況及び健全化判断比率'!B38="","",'各会計、関係団体の財政状況及び健全化判断比率'!B38)</f>
        <v>個別排水処理施設整備事業特別会計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介護保険特別会計（サービス事業勘定）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0" t="s">
        <v>529</v>
      </c>
      <c r="D34" s="1150"/>
      <c r="E34" s="1151"/>
      <c r="F34" s="32">
        <v>8.5500000000000007</v>
      </c>
      <c r="G34" s="33">
        <v>9.92</v>
      </c>
      <c r="H34" s="33">
        <v>9.5</v>
      </c>
      <c r="I34" s="33">
        <v>8.92</v>
      </c>
      <c r="J34" s="34">
        <v>7.27</v>
      </c>
      <c r="K34" s="22"/>
      <c r="L34" s="22"/>
      <c r="M34" s="22"/>
      <c r="N34" s="22"/>
      <c r="O34" s="22"/>
      <c r="P34" s="22"/>
    </row>
    <row r="35" spans="1:16" ht="39" customHeight="1">
      <c r="A35" s="22"/>
      <c r="B35" s="35"/>
      <c r="C35" s="1144" t="s">
        <v>530</v>
      </c>
      <c r="D35" s="1145"/>
      <c r="E35" s="1146"/>
      <c r="F35" s="36">
        <v>2.81</v>
      </c>
      <c r="G35" s="37">
        <v>2.76</v>
      </c>
      <c r="H35" s="37">
        <v>3.49</v>
      </c>
      <c r="I35" s="37">
        <v>3.3</v>
      </c>
      <c r="J35" s="38">
        <v>5.03</v>
      </c>
      <c r="K35" s="22"/>
      <c r="L35" s="22"/>
      <c r="M35" s="22"/>
      <c r="N35" s="22"/>
      <c r="O35" s="22"/>
      <c r="P35" s="22"/>
    </row>
    <row r="36" spans="1:16" ht="39" customHeight="1">
      <c r="A36" s="22"/>
      <c r="B36" s="35"/>
      <c r="C36" s="1144" t="s">
        <v>531</v>
      </c>
      <c r="D36" s="1145"/>
      <c r="E36" s="1146"/>
      <c r="F36" s="36">
        <v>4</v>
      </c>
      <c r="G36" s="37">
        <v>3.71</v>
      </c>
      <c r="H36" s="37">
        <v>3.36</v>
      </c>
      <c r="I36" s="37">
        <v>3.68</v>
      </c>
      <c r="J36" s="38">
        <v>3.76</v>
      </c>
      <c r="K36" s="22"/>
      <c r="L36" s="22"/>
      <c r="M36" s="22"/>
      <c r="N36" s="22"/>
      <c r="O36" s="22"/>
      <c r="P36" s="22"/>
    </row>
    <row r="37" spans="1:16" ht="39" customHeight="1">
      <c r="A37" s="22"/>
      <c r="B37" s="35"/>
      <c r="C37" s="1144" t="s">
        <v>532</v>
      </c>
      <c r="D37" s="1145"/>
      <c r="E37" s="1146"/>
      <c r="F37" s="36">
        <v>0.18</v>
      </c>
      <c r="G37" s="37">
        <v>0.32</v>
      </c>
      <c r="H37" s="37">
        <v>0.21</v>
      </c>
      <c r="I37" s="37">
        <v>0.14000000000000001</v>
      </c>
      <c r="J37" s="38">
        <v>0.6</v>
      </c>
      <c r="K37" s="22"/>
      <c r="L37" s="22"/>
      <c r="M37" s="22"/>
      <c r="N37" s="22"/>
      <c r="O37" s="22"/>
      <c r="P37" s="22"/>
    </row>
    <row r="38" spans="1:16" ht="39" customHeight="1">
      <c r="A38" s="22"/>
      <c r="B38" s="35"/>
      <c r="C38" s="1144" t="s">
        <v>533</v>
      </c>
      <c r="D38" s="1145"/>
      <c r="E38" s="1146"/>
      <c r="F38" s="36">
        <v>0.66</v>
      </c>
      <c r="G38" s="37">
        <v>0.85</v>
      </c>
      <c r="H38" s="37">
        <v>0.95</v>
      </c>
      <c r="I38" s="37">
        <v>0.48</v>
      </c>
      <c r="J38" s="38">
        <v>0.56999999999999995</v>
      </c>
      <c r="K38" s="22"/>
      <c r="L38" s="22"/>
      <c r="M38" s="22"/>
      <c r="N38" s="22"/>
      <c r="O38" s="22"/>
      <c r="P38" s="22"/>
    </row>
    <row r="39" spans="1:16" ht="39" customHeight="1">
      <c r="A39" s="22"/>
      <c r="B39" s="35"/>
      <c r="C39" s="1144" t="s">
        <v>534</v>
      </c>
      <c r="D39" s="1145"/>
      <c r="E39" s="1146"/>
      <c r="F39" s="36">
        <v>0</v>
      </c>
      <c r="G39" s="37">
        <v>0</v>
      </c>
      <c r="H39" s="37">
        <v>0</v>
      </c>
      <c r="I39" s="37">
        <v>0</v>
      </c>
      <c r="J39" s="38">
        <v>0</v>
      </c>
      <c r="K39" s="22"/>
      <c r="L39" s="22"/>
      <c r="M39" s="22"/>
      <c r="N39" s="22"/>
      <c r="O39" s="22"/>
      <c r="P39" s="22"/>
    </row>
    <row r="40" spans="1:16" ht="39" customHeight="1">
      <c r="A40" s="22"/>
      <c r="B40" s="35"/>
      <c r="C40" s="1144" t="s">
        <v>535</v>
      </c>
      <c r="D40" s="1145"/>
      <c r="E40" s="1146"/>
      <c r="F40" s="36">
        <v>0</v>
      </c>
      <c r="G40" s="37">
        <v>0</v>
      </c>
      <c r="H40" s="37">
        <v>0</v>
      </c>
      <c r="I40" s="37">
        <v>0</v>
      </c>
      <c r="J40" s="38">
        <v>0</v>
      </c>
      <c r="K40" s="22"/>
      <c r="L40" s="22"/>
      <c r="M40" s="22"/>
      <c r="N40" s="22"/>
      <c r="O40" s="22"/>
      <c r="P40" s="22"/>
    </row>
    <row r="41" spans="1:16" ht="39" customHeight="1">
      <c r="A41" s="22"/>
      <c r="B41" s="35"/>
      <c r="C41" s="1144" t="s">
        <v>536</v>
      </c>
      <c r="D41" s="1145"/>
      <c r="E41" s="1146"/>
      <c r="F41" s="36">
        <v>0</v>
      </c>
      <c r="G41" s="37">
        <v>0</v>
      </c>
      <c r="H41" s="37">
        <v>0</v>
      </c>
      <c r="I41" s="37">
        <v>0</v>
      </c>
      <c r="J41" s="38">
        <v>0</v>
      </c>
      <c r="K41" s="22"/>
      <c r="L41" s="22"/>
      <c r="M41" s="22"/>
      <c r="N41" s="22"/>
      <c r="O41" s="22"/>
      <c r="P41" s="22"/>
    </row>
    <row r="42" spans="1:16" ht="39" customHeight="1">
      <c r="A42" s="22"/>
      <c r="B42" s="39"/>
      <c r="C42" s="1144" t="s">
        <v>537</v>
      </c>
      <c r="D42" s="1145"/>
      <c r="E42" s="1146"/>
      <c r="F42" s="36" t="s">
        <v>484</v>
      </c>
      <c r="G42" s="37" t="s">
        <v>484</v>
      </c>
      <c r="H42" s="37" t="s">
        <v>484</v>
      </c>
      <c r="I42" s="37" t="s">
        <v>484</v>
      </c>
      <c r="J42" s="38" t="s">
        <v>484</v>
      </c>
      <c r="K42" s="22"/>
      <c r="L42" s="22"/>
      <c r="M42" s="22"/>
      <c r="N42" s="22"/>
      <c r="O42" s="22"/>
      <c r="P42" s="22"/>
    </row>
    <row r="43" spans="1:16" ht="39" customHeight="1" thickBot="1">
      <c r="A43" s="22"/>
      <c r="B43" s="40"/>
      <c r="C43" s="1147" t="s">
        <v>538</v>
      </c>
      <c r="D43" s="1148"/>
      <c r="E43" s="11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0" t="s">
        <v>11</v>
      </c>
      <c r="C45" s="1161"/>
      <c r="D45" s="58"/>
      <c r="E45" s="1166" t="s">
        <v>12</v>
      </c>
      <c r="F45" s="1166"/>
      <c r="G45" s="1166"/>
      <c r="H45" s="1166"/>
      <c r="I45" s="1166"/>
      <c r="J45" s="1167"/>
      <c r="K45" s="59">
        <v>2476</v>
      </c>
      <c r="L45" s="60">
        <v>2384</v>
      </c>
      <c r="M45" s="60">
        <v>2343</v>
      </c>
      <c r="N45" s="60">
        <v>2300</v>
      </c>
      <c r="O45" s="61">
        <v>2228</v>
      </c>
      <c r="P45" s="48"/>
      <c r="Q45" s="48"/>
      <c r="R45" s="48"/>
      <c r="S45" s="48"/>
      <c r="T45" s="48"/>
      <c r="U45" s="48"/>
    </row>
    <row r="46" spans="1:21" ht="30.75" customHeight="1">
      <c r="A46" s="48"/>
      <c r="B46" s="1162"/>
      <c r="C46" s="1163"/>
      <c r="D46" s="62"/>
      <c r="E46" s="1154" t="s">
        <v>13</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c r="A47" s="48"/>
      <c r="B47" s="1162"/>
      <c r="C47" s="1163"/>
      <c r="D47" s="62"/>
      <c r="E47" s="1154" t="s">
        <v>14</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c r="A48" s="48"/>
      <c r="B48" s="1162"/>
      <c r="C48" s="1163"/>
      <c r="D48" s="62"/>
      <c r="E48" s="1154" t="s">
        <v>15</v>
      </c>
      <c r="F48" s="1154"/>
      <c r="G48" s="1154"/>
      <c r="H48" s="1154"/>
      <c r="I48" s="1154"/>
      <c r="J48" s="1155"/>
      <c r="K48" s="63">
        <v>952</v>
      </c>
      <c r="L48" s="64">
        <v>936</v>
      </c>
      <c r="M48" s="64">
        <v>854</v>
      </c>
      <c r="N48" s="64">
        <v>881</v>
      </c>
      <c r="O48" s="65">
        <v>906</v>
      </c>
      <c r="P48" s="48"/>
      <c r="Q48" s="48"/>
      <c r="R48" s="48"/>
      <c r="S48" s="48"/>
      <c r="T48" s="48"/>
      <c r="U48" s="48"/>
    </row>
    <row r="49" spans="1:21" ht="30.75" customHeight="1">
      <c r="A49" s="48"/>
      <c r="B49" s="1162"/>
      <c r="C49" s="1163"/>
      <c r="D49" s="62"/>
      <c r="E49" s="1154" t="s">
        <v>16</v>
      </c>
      <c r="F49" s="1154"/>
      <c r="G49" s="1154"/>
      <c r="H49" s="1154"/>
      <c r="I49" s="1154"/>
      <c r="J49" s="1155"/>
      <c r="K49" s="63">
        <v>95</v>
      </c>
      <c r="L49" s="64">
        <v>98</v>
      </c>
      <c r="M49" s="64">
        <v>95</v>
      </c>
      <c r="N49" s="64">
        <v>101</v>
      </c>
      <c r="O49" s="65">
        <v>110</v>
      </c>
      <c r="P49" s="48"/>
      <c r="Q49" s="48"/>
      <c r="R49" s="48"/>
      <c r="S49" s="48"/>
      <c r="T49" s="48"/>
      <c r="U49" s="48"/>
    </row>
    <row r="50" spans="1:21" ht="30.75" customHeight="1">
      <c r="A50" s="48"/>
      <c r="B50" s="1162"/>
      <c r="C50" s="1163"/>
      <c r="D50" s="62"/>
      <c r="E50" s="1154" t="s">
        <v>17</v>
      </c>
      <c r="F50" s="1154"/>
      <c r="G50" s="1154"/>
      <c r="H50" s="1154"/>
      <c r="I50" s="1154"/>
      <c r="J50" s="1155"/>
      <c r="K50" s="63">
        <v>55</v>
      </c>
      <c r="L50" s="64">
        <v>37</v>
      </c>
      <c r="M50" s="64">
        <v>29</v>
      </c>
      <c r="N50" s="64">
        <v>51</v>
      </c>
      <c r="O50" s="65">
        <v>47</v>
      </c>
      <c r="P50" s="48"/>
      <c r="Q50" s="48"/>
      <c r="R50" s="48"/>
      <c r="S50" s="48"/>
      <c r="T50" s="48"/>
      <c r="U50" s="48"/>
    </row>
    <row r="51" spans="1:21" ht="30.75" customHeight="1">
      <c r="A51" s="48"/>
      <c r="B51" s="1164"/>
      <c r="C51" s="1165"/>
      <c r="D51" s="66"/>
      <c r="E51" s="1154" t="s">
        <v>18</v>
      </c>
      <c r="F51" s="1154"/>
      <c r="G51" s="1154"/>
      <c r="H51" s="1154"/>
      <c r="I51" s="1154"/>
      <c r="J51" s="1155"/>
      <c r="K51" s="63">
        <v>1</v>
      </c>
      <c r="L51" s="64">
        <v>2</v>
      </c>
      <c r="M51" s="64">
        <v>1</v>
      </c>
      <c r="N51" s="64">
        <v>1</v>
      </c>
      <c r="O51" s="65">
        <v>1</v>
      </c>
      <c r="P51" s="48"/>
      <c r="Q51" s="48"/>
      <c r="R51" s="48"/>
      <c r="S51" s="48"/>
      <c r="T51" s="48"/>
      <c r="U51" s="48"/>
    </row>
    <row r="52" spans="1:21" ht="30.75" customHeight="1">
      <c r="A52" s="48"/>
      <c r="B52" s="1152" t="s">
        <v>19</v>
      </c>
      <c r="C52" s="1153"/>
      <c r="D52" s="66"/>
      <c r="E52" s="1154" t="s">
        <v>20</v>
      </c>
      <c r="F52" s="1154"/>
      <c r="G52" s="1154"/>
      <c r="H52" s="1154"/>
      <c r="I52" s="1154"/>
      <c r="J52" s="1155"/>
      <c r="K52" s="63">
        <v>2214</v>
      </c>
      <c r="L52" s="64">
        <v>2236</v>
      </c>
      <c r="M52" s="64">
        <v>2275</v>
      </c>
      <c r="N52" s="64">
        <v>2399</v>
      </c>
      <c r="O52" s="65">
        <v>2444</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1365</v>
      </c>
      <c r="L53" s="69">
        <v>1221</v>
      </c>
      <c r="M53" s="69">
        <v>1047</v>
      </c>
      <c r="N53" s="69">
        <v>935</v>
      </c>
      <c r="O53" s="70">
        <v>848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8" t="s">
        <v>24</v>
      </c>
      <c r="C41" s="1169"/>
      <c r="D41" s="81"/>
      <c r="E41" s="1174" t="s">
        <v>25</v>
      </c>
      <c r="F41" s="1174"/>
      <c r="G41" s="1174"/>
      <c r="H41" s="1175"/>
      <c r="I41" s="82">
        <v>22798</v>
      </c>
      <c r="J41" s="83">
        <v>22543</v>
      </c>
      <c r="K41" s="83">
        <v>22210</v>
      </c>
      <c r="L41" s="83">
        <v>23459</v>
      </c>
      <c r="M41" s="84">
        <v>25565</v>
      </c>
    </row>
    <row r="42" spans="2:13" ht="27.75" customHeight="1">
      <c r="B42" s="1170"/>
      <c r="C42" s="1171"/>
      <c r="D42" s="85"/>
      <c r="E42" s="1176" t="s">
        <v>26</v>
      </c>
      <c r="F42" s="1176"/>
      <c r="G42" s="1176"/>
      <c r="H42" s="1177"/>
      <c r="I42" s="86">
        <v>537</v>
      </c>
      <c r="J42" s="87">
        <v>505</v>
      </c>
      <c r="K42" s="87">
        <v>396</v>
      </c>
      <c r="L42" s="87">
        <v>209</v>
      </c>
      <c r="M42" s="88">
        <v>125</v>
      </c>
    </row>
    <row r="43" spans="2:13" ht="27.75" customHeight="1">
      <c r="B43" s="1170"/>
      <c r="C43" s="1171"/>
      <c r="D43" s="85"/>
      <c r="E43" s="1176" t="s">
        <v>27</v>
      </c>
      <c r="F43" s="1176"/>
      <c r="G43" s="1176"/>
      <c r="H43" s="1177"/>
      <c r="I43" s="86">
        <v>9424</v>
      </c>
      <c r="J43" s="87">
        <v>9786</v>
      </c>
      <c r="K43" s="87">
        <v>10709</v>
      </c>
      <c r="L43" s="87">
        <v>10058</v>
      </c>
      <c r="M43" s="88">
        <v>9107</v>
      </c>
    </row>
    <row r="44" spans="2:13" ht="27.75" customHeight="1">
      <c r="B44" s="1170"/>
      <c r="C44" s="1171"/>
      <c r="D44" s="85"/>
      <c r="E44" s="1176" t="s">
        <v>28</v>
      </c>
      <c r="F44" s="1176"/>
      <c r="G44" s="1176"/>
      <c r="H44" s="1177"/>
      <c r="I44" s="86">
        <v>687</v>
      </c>
      <c r="J44" s="87">
        <v>563</v>
      </c>
      <c r="K44" s="87">
        <v>453</v>
      </c>
      <c r="L44" s="87">
        <v>344</v>
      </c>
      <c r="M44" s="88">
        <v>234</v>
      </c>
    </row>
    <row r="45" spans="2:13" ht="27.75" customHeight="1">
      <c r="B45" s="1170"/>
      <c r="C45" s="1171"/>
      <c r="D45" s="85"/>
      <c r="E45" s="1176" t="s">
        <v>29</v>
      </c>
      <c r="F45" s="1176"/>
      <c r="G45" s="1176"/>
      <c r="H45" s="1177"/>
      <c r="I45" s="86">
        <v>3071</v>
      </c>
      <c r="J45" s="87">
        <v>2833</v>
      </c>
      <c r="K45" s="87">
        <v>2431</v>
      </c>
      <c r="L45" s="87">
        <v>1964</v>
      </c>
      <c r="M45" s="88">
        <v>1767</v>
      </c>
    </row>
    <row r="46" spans="2:13" ht="27.75" customHeight="1">
      <c r="B46" s="1170"/>
      <c r="C46" s="1171"/>
      <c r="D46" s="85"/>
      <c r="E46" s="1176" t="s">
        <v>30</v>
      </c>
      <c r="F46" s="1176"/>
      <c r="G46" s="1176"/>
      <c r="H46" s="1177"/>
      <c r="I46" s="86">
        <v>87</v>
      </c>
      <c r="J46" s="87">
        <v>20</v>
      </c>
      <c r="K46" s="87" t="s">
        <v>484</v>
      </c>
      <c r="L46" s="87" t="s">
        <v>484</v>
      </c>
      <c r="M46" s="88" t="s">
        <v>484</v>
      </c>
    </row>
    <row r="47" spans="2:13" ht="27.75" customHeight="1">
      <c r="B47" s="1170"/>
      <c r="C47" s="1171"/>
      <c r="D47" s="85"/>
      <c r="E47" s="1176" t="s">
        <v>31</v>
      </c>
      <c r="F47" s="1176"/>
      <c r="G47" s="1176"/>
      <c r="H47" s="1177"/>
      <c r="I47" s="86" t="s">
        <v>484</v>
      </c>
      <c r="J47" s="87" t="s">
        <v>484</v>
      </c>
      <c r="K47" s="87" t="s">
        <v>484</v>
      </c>
      <c r="L47" s="87" t="s">
        <v>484</v>
      </c>
      <c r="M47" s="88" t="s">
        <v>484</v>
      </c>
    </row>
    <row r="48" spans="2:13" ht="27.75" customHeight="1">
      <c r="B48" s="1172"/>
      <c r="C48" s="1173"/>
      <c r="D48" s="85"/>
      <c r="E48" s="1176" t="s">
        <v>32</v>
      </c>
      <c r="F48" s="1176"/>
      <c r="G48" s="1176"/>
      <c r="H48" s="1177"/>
      <c r="I48" s="86" t="s">
        <v>484</v>
      </c>
      <c r="J48" s="87" t="s">
        <v>484</v>
      </c>
      <c r="K48" s="87" t="s">
        <v>484</v>
      </c>
      <c r="L48" s="87" t="s">
        <v>484</v>
      </c>
      <c r="M48" s="88" t="s">
        <v>484</v>
      </c>
    </row>
    <row r="49" spans="2:13" ht="27.75" customHeight="1">
      <c r="B49" s="1178" t="s">
        <v>33</v>
      </c>
      <c r="C49" s="1179"/>
      <c r="D49" s="89"/>
      <c r="E49" s="1176" t="s">
        <v>34</v>
      </c>
      <c r="F49" s="1176"/>
      <c r="G49" s="1176"/>
      <c r="H49" s="1177"/>
      <c r="I49" s="86">
        <v>4643</v>
      </c>
      <c r="J49" s="87">
        <v>5194</v>
      </c>
      <c r="K49" s="87">
        <v>5588</v>
      </c>
      <c r="L49" s="87">
        <v>6043</v>
      </c>
      <c r="M49" s="88">
        <v>6937</v>
      </c>
    </row>
    <row r="50" spans="2:13" ht="27.75" customHeight="1">
      <c r="B50" s="1170"/>
      <c r="C50" s="1171"/>
      <c r="D50" s="85"/>
      <c r="E50" s="1176" t="s">
        <v>35</v>
      </c>
      <c r="F50" s="1176"/>
      <c r="G50" s="1176"/>
      <c r="H50" s="1177"/>
      <c r="I50" s="86">
        <v>4556</v>
      </c>
      <c r="J50" s="87">
        <v>4645</v>
      </c>
      <c r="K50" s="87">
        <v>4466</v>
      </c>
      <c r="L50" s="87">
        <v>3524</v>
      </c>
      <c r="M50" s="88">
        <v>3773</v>
      </c>
    </row>
    <row r="51" spans="2:13" ht="27.75" customHeight="1">
      <c r="B51" s="1172"/>
      <c r="C51" s="1173"/>
      <c r="D51" s="85"/>
      <c r="E51" s="1176" t="s">
        <v>36</v>
      </c>
      <c r="F51" s="1176"/>
      <c r="G51" s="1176"/>
      <c r="H51" s="1177"/>
      <c r="I51" s="86">
        <v>20216</v>
      </c>
      <c r="J51" s="87">
        <v>20215</v>
      </c>
      <c r="K51" s="87">
        <v>20965</v>
      </c>
      <c r="L51" s="87">
        <v>21823</v>
      </c>
      <c r="M51" s="88">
        <v>22511</v>
      </c>
    </row>
    <row r="52" spans="2:13" ht="27.75" customHeight="1" thickBot="1">
      <c r="B52" s="1180" t="s">
        <v>37</v>
      </c>
      <c r="C52" s="1181"/>
      <c r="D52" s="90"/>
      <c r="E52" s="1182" t="s">
        <v>38</v>
      </c>
      <c r="F52" s="1182"/>
      <c r="G52" s="1182"/>
      <c r="H52" s="1183"/>
      <c r="I52" s="91">
        <v>7188</v>
      </c>
      <c r="J52" s="92">
        <v>6196</v>
      </c>
      <c r="K52" s="92">
        <v>5181</v>
      </c>
      <c r="L52" s="92">
        <v>4645</v>
      </c>
      <c r="M52" s="93">
        <v>3579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4"/>
      <c r="B1" s="1185"/>
      <c r="P1" s="244"/>
      <c r="Q1" s="244"/>
    </row>
    <row r="2" spans="1:51" ht="25.5">
      <c r="A2" s="1184"/>
      <c r="C2" s="1186"/>
      <c r="P2" s="244"/>
      <c r="Q2" s="244"/>
    </row>
    <row r="3" spans="1:51" ht="25.5">
      <c r="A3" s="1184"/>
      <c r="C3" s="1186"/>
      <c r="P3" s="244"/>
      <c r="Q3" s="244"/>
    </row>
    <row r="4" spans="1:51" s="1187" customFormat="1">
      <c r="A4" s="1184"/>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row>
    <row r="5" spans="1:51" s="1187" customFormat="1">
      <c r="A5" s="1184"/>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row>
    <row r="6" spans="1:51" s="1187" customFormat="1">
      <c r="A6" s="1184"/>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row>
    <row r="7" spans="1:51" s="1187" customFormat="1">
      <c r="A7" s="1184"/>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row>
    <row r="8" spans="1:51" s="1187" customFormat="1">
      <c r="A8" s="1184"/>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row>
    <row r="9" spans="1:51" s="1187" customFormat="1">
      <c r="A9" s="1184"/>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row>
    <row r="10" spans="1:51" s="1187" customFormat="1">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Y10" s="1187" t="s">
        <v>545</v>
      </c>
    </row>
    <row r="11" spans="1:51" s="1187" customFormat="1">
      <c r="A11" s="1184"/>
      <c r="B11" s="1184"/>
      <c r="C11" s="1184"/>
      <c r="D11" s="1184"/>
      <c r="E11" s="1184"/>
      <c r="F11" s="1184"/>
      <c r="G11" s="1184"/>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row>
    <row r="12" spans="1:51" s="1187" customFormat="1">
      <c r="A12" s="1184"/>
      <c r="B12" s="1184"/>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Y12" s="1187" t="s">
        <v>545</v>
      </c>
    </row>
    <row r="13" spans="1:51" s="1187" customFormat="1">
      <c r="A13" s="1184"/>
      <c r="B13" s="1184"/>
      <c r="C13" s="1184"/>
      <c r="D13" s="1184"/>
      <c r="E13" s="1184"/>
      <c r="F13" s="1184"/>
      <c r="G13" s="1184"/>
      <c r="H13" s="1184"/>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row>
    <row r="14" spans="1:51" s="1187" customFormat="1" ht="14.25" customHeight="1">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row>
    <row r="15" spans="1:51" s="1187" customFormat="1">
      <c r="A15" s="24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row>
    <row r="16" spans="1:51" s="1187" customFormat="1">
      <c r="A16" s="243"/>
      <c r="B16" s="1184"/>
      <c r="C16" s="1184"/>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row>
    <row r="17" spans="1:259" s="1187" customFormat="1">
      <c r="A17" s="243"/>
      <c r="B17" s="1184"/>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row>
    <row r="18" spans="1:259" s="1187" customFormat="1">
      <c r="A18" s="243"/>
      <c r="B18" s="1184"/>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row>
    <row r="19" spans="1:259">
      <c r="P19" s="244"/>
      <c r="Q19" s="244"/>
    </row>
    <row r="20" spans="1:259">
      <c r="P20" s="244"/>
      <c r="Q20" s="244"/>
    </row>
    <row r="21" spans="1:259" ht="17.25">
      <c r="B21" s="1188"/>
      <c r="C21" s="246"/>
      <c r="D21" s="246"/>
      <c r="E21" s="246"/>
      <c r="F21" s="246"/>
      <c r="G21" s="246"/>
      <c r="H21" s="246"/>
      <c r="I21" s="246"/>
      <c r="J21" s="246"/>
      <c r="K21" s="246"/>
      <c r="L21" s="246"/>
      <c r="M21" s="246"/>
      <c r="N21" s="1189"/>
      <c r="O21" s="246"/>
      <c r="P21" s="247"/>
      <c r="Q21" s="244"/>
      <c r="IY21" s="1190"/>
    </row>
    <row r="22" spans="1:259" ht="17.25">
      <c r="B22" s="248"/>
      <c r="IY22" s="1191"/>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2"/>
      <c r="C40" s="244"/>
      <c r="D40" s="244"/>
      <c r="E40" s="244"/>
      <c r="F40" s="244"/>
      <c r="G40" s="244"/>
      <c r="H40" s="244"/>
      <c r="I40" s="244"/>
      <c r="J40" s="244"/>
      <c r="K40" s="244"/>
      <c r="L40" s="244"/>
      <c r="M40" s="244"/>
      <c r="N40" s="244"/>
      <c r="O40" s="244"/>
      <c r="P40" s="1192"/>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1193" t="s">
        <v>547</v>
      </c>
      <c r="I42" s="1194"/>
      <c r="J42" s="1194"/>
      <c r="K42" s="1194"/>
      <c r="L42" s="244"/>
      <c r="M42" s="244"/>
      <c r="N42" s="244"/>
      <c r="O42" s="244"/>
    </row>
    <row r="43" spans="2:17">
      <c r="B43" s="248"/>
      <c r="C43" s="244"/>
      <c r="D43" s="244"/>
      <c r="E43" s="244"/>
      <c r="F43" s="244"/>
      <c r="G43" s="1249" t="s">
        <v>556</v>
      </c>
      <c r="H43" s="1195"/>
      <c r="I43" s="1195"/>
      <c r="J43" s="1195"/>
      <c r="K43" s="1195"/>
      <c r="L43" s="1195"/>
      <c r="M43" s="1195"/>
      <c r="N43" s="1195"/>
      <c r="O43" s="1196"/>
    </row>
    <row r="44" spans="2:17">
      <c r="B44" s="248"/>
      <c r="C44" s="244"/>
      <c r="D44" s="244"/>
      <c r="E44" s="244"/>
      <c r="F44" s="244"/>
      <c r="G44" s="1197"/>
      <c r="H44" s="1198"/>
      <c r="I44" s="1198"/>
      <c r="J44" s="1198"/>
      <c r="K44" s="1198"/>
      <c r="L44" s="1198"/>
      <c r="M44" s="1198"/>
      <c r="N44" s="1198"/>
      <c r="O44" s="1199"/>
    </row>
    <row r="45" spans="2:17">
      <c r="B45" s="248"/>
      <c r="C45" s="244"/>
      <c r="D45" s="244"/>
      <c r="E45" s="244"/>
      <c r="F45" s="244"/>
      <c r="G45" s="1197"/>
      <c r="H45" s="1198"/>
      <c r="I45" s="1198"/>
      <c r="J45" s="1198"/>
      <c r="K45" s="1198"/>
      <c r="L45" s="1198"/>
      <c r="M45" s="1198"/>
      <c r="N45" s="1198"/>
      <c r="O45" s="1199"/>
    </row>
    <row r="46" spans="2:17">
      <c r="B46" s="248"/>
      <c r="C46" s="244"/>
      <c r="D46" s="244"/>
      <c r="E46" s="244"/>
      <c r="F46" s="244"/>
      <c r="G46" s="1197"/>
      <c r="H46" s="1198"/>
      <c r="I46" s="1198"/>
      <c r="J46" s="1198"/>
      <c r="K46" s="1198"/>
      <c r="L46" s="1198"/>
      <c r="M46" s="1198"/>
      <c r="N46" s="1198"/>
      <c r="O46" s="1199"/>
    </row>
    <row r="47" spans="2:17">
      <c r="B47" s="248"/>
      <c r="C47" s="244"/>
      <c r="D47" s="244"/>
      <c r="E47" s="244"/>
      <c r="F47" s="244"/>
      <c r="G47" s="1200"/>
      <c r="H47" s="1201"/>
      <c r="I47" s="1201"/>
      <c r="J47" s="1201"/>
      <c r="K47" s="1201"/>
      <c r="L47" s="1201"/>
      <c r="M47" s="1201"/>
      <c r="N47" s="1201"/>
      <c r="O47" s="1202"/>
    </row>
    <row r="48" spans="2:17">
      <c r="B48" s="248"/>
      <c r="C48" s="244"/>
      <c r="D48" s="244"/>
      <c r="E48" s="244"/>
      <c r="F48" s="244"/>
      <c r="G48" s="244"/>
      <c r="H48" s="1203"/>
      <c r="I48" s="1203"/>
      <c r="J48" s="1203"/>
    </row>
    <row r="49" spans="1:17">
      <c r="B49" s="248"/>
      <c r="C49" s="244"/>
      <c r="D49" s="244"/>
      <c r="E49" s="244"/>
      <c r="F49" s="244"/>
      <c r="G49" s="243" t="s">
        <v>548</v>
      </c>
    </row>
    <row r="50" spans="1:17">
      <c r="B50" s="248"/>
      <c r="C50" s="244"/>
      <c r="D50" s="244"/>
      <c r="E50" s="244"/>
      <c r="F50" s="244"/>
      <c r="G50" s="1204"/>
      <c r="H50" s="1205"/>
      <c r="I50" s="1205"/>
      <c r="J50" s="1206"/>
      <c r="K50" s="1207" t="s">
        <v>523</v>
      </c>
      <c r="L50" s="1207" t="s">
        <v>524</v>
      </c>
      <c r="M50" s="1207" t="s">
        <v>525</v>
      </c>
      <c r="N50" s="1207" t="s">
        <v>526</v>
      </c>
      <c r="O50" s="1207" t="s">
        <v>527</v>
      </c>
    </row>
    <row r="51" spans="1:17">
      <c r="B51" s="248"/>
      <c r="C51" s="244"/>
      <c r="D51" s="244"/>
      <c r="E51" s="244"/>
      <c r="F51" s="244"/>
      <c r="G51" s="1208" t="s">
        <v>549</v>
      </c>
      <c r="H51" s="1209"/>
      <c r="I51" s="1210" t="s">
        <v>550</v>
      </c>
      <c r="J51" s="1210"/>
      <c r="K51" s="1211"/>
      <c r="L51" s="1211"/>
      <c r="M51" s="1211"/>
      <c r="N51" s="1211"/>
      <c r="O51" s="1212">
        <v>34.299999999999997</v>
      </c>
    </row>
    <row r="52" spans="1:17">
      <c r="B52" s="248"/>
      <c r="C52" s="244"/>
      <c r="D52" s="244"/>
      <c r="E52" s="244"/>
      <c r="F52" s="244"/>
      <c r="G52" s="1213"/>
      <c r="H52" s="1214"/>
      <c r="I52" s="1215"/>
      <c r="J52" s="1215"/>
      <c r="K52" s="1212"/>
      <c r="L52" s="1212"/>
      <c r="M52" s="1212"/>
      <c r="N52" s="1212"/>
      <c r="O52" s="1212"/>
    </row>
    <row r="53" spans="1:17">
      <c r="A53" s="1216"/>
      <c r="B53" s="248"/>
      <c r="C53" s="244"/>
      <c r="D53" s="244"/>
      <c r="E53" s="244"/>
      <c r="F53" s="244"/>
      <c r="G53" s="1213"/>
      <c r="H53" s="1214"/>
      <c r="I53" s="1217" t="s">
        <v>551</v>
      </c>
      <c r="J53" s="1217"/>
      <c r="K53" s="1218"/>
      <c r="L53" s="1218"/>
      <c r="M53" s="1218"/>
      <c r="N53" s="1218"/>
      <c r="O53" s="1219">
        <v>55.9</v>
      </c>
    </row>
    <row r="54" spans="1:17">
      <c r="A54" s="1216"/>
      <c r="B54" s="248"/>
      <c r="C54" s="244"/>
      <c r="D54" s="244"/>
      <c r="E54" s="244"/>
      <c r="F54" s="244"/>
      <c r="G54" s="1220"/>
      <c r="H54" s="1221"/>
      <c r="I54" s="1217"/>
      <c r="J54" s="1217"/>
      <c r="K54" s="1222"/>
      <c r="L54" s="1222"/>
      <c r="M54" s="1222"/>
      <c r="N54" s="1222"/>
      <c r="O54" s="1222"/>
    </row>
    <row r="55" spans="1:17">
      <c r="A55" s="1216"/>
      <c r="B55" s="248"/>
      <c r="C55" s="244"/>
      <c r="D55" s="244"/>
      <c r="E55" s="244"/>
      <c r="F55" s="244"/>
      <c r="G55" s="1223" t="s">
        <v>552</v>
      </c>
      <c r="H55" s="1224"/>
      <c r="I55" s="1217" t="s">
        <v>550</v>
      </c>
      <c r="J55" s="1217"/>
      <c r="K55" s="1211"/>
      <c r="L55" s="1211"/>
      <c r="M55" s="1211"/>
      <c r="N55" s="1211"/>
      <c r="O55" s="1212">
        <v>58.5</v>
      </c>
    </row>
    <row r="56" spans="1:17">
      <c r="A56" s="1216"/>
      <c r="B56" s="248"/>
      <c r="C56" s="244"/>
      <c r="D56" s="244"/>
      <c r="E56" s="244"/>
      <c r="F56" s="244"/>
      <c r="G56" s="1225"/>
      <c r="H56" s="1226"/>
      <c r="I56" s="1217"/>
      <c r="J56" s="1217"/>
      <c r="K56" s="1212"/>
      <c r="L56" s="1212"/>
      <c r="M56" s="1212"/>
      <c r="N56" s="1212"/>
      <c r="O56" s="1212"/>
    </row>
    <row r="57" spans="1:17" s="1216" customFormat="1">
      <c r="B57" s="1227"/>
      <c r="C57" s="1194"/>
      <c r="D57" s="1194"/>
      <c r="E57" s="1194"/>
      <c r="F57" s="1194"/>
      <c r="G57" s="1225"/>
      <c r="H57" s="1226"/>
      <c r="I57" s="1228" t="s">
        <v>551</v>
      </c>
      <c r="J57" s="1228"/>
      <c r="K57" s="1218"/>
      <c r="L57" s="1218"/>
      <c r="M57" s="1218"/>
      <c r="N57" s="1218"/>
      <c r="O57" s="1219">
        <v>49</v>
      </c>
      <c r="P57" s="1229"/>
      <c r="Q57" s="1227"/>
    </row>
    <row r="58" spans="1:17" s="1216" customFormat="1">
      <c r="A58" s="243"/>
      <c r="B58" s="1227"/>
      <c r="C58" s="1194"/>
      <c r="D58" s="1194"/>
      <c r="E58" s="1194"/>
      <c r="F58" s="1194"/>
      <c r="G58" s="1230"/>
      <c r="H58" s="1231"/>
      <c r="I58" s="1228"/>
      <c r="J58" s="1228"/>
      <c r="K58" s="1222"/>
      <c r="L58" s="1222"/>
      <c r="M58" s="1222"/>
      <c r="N58" s="1222"/>
      <c r="O58" s="1222"/>
      <c r="P58" s="1229"/>
      <c r="Q58" s="1227"/>
    </row>
    <row r="59" spans="1:17" s="1216" customFormat="1">
      <c r="A59" s="243"/>
      <c r="B59" s="1227"/>
      <c r="C59" s="1194"/>
      <c r="D59" s="1194"/>
      <c r="E59" s="1194"/>
      <c r="F59" s="1194"/>
      <c r="G59" s="1194"/>
      <c r="H59" s="1194"/>
      <c r="I59" s="1194"/>
      <c r="J59" s="1194"/>
      <c r="K59" s="1232"/>
      <c r="L59" s="1232"/>
      <c r="M59" s="1232"/>
      <c r="N59" s="1232"/>
      <c r="O59" s="1232"/>
      <c r="P59" s="1229"/>
      <c r="Q59" s="1227"/>
    </row>
    <row r="60" spans="1:17" s="1216" customFormat="1">
      <c r="A60" s="243"/>
      <c r="B60" s="1227"/>
      <c r="C60" s="1194"/>
      <c r="D60" s="1194"/>
      <c r="E60" s="1194"/>
      <c r="F60" s="1194"/>
      <c r="G60" s="1194"/>
      <c r="H60" s="1194"/>
      <c r="I60" s="1194"/>
      <c r="J60" s="1194"/>
      <c r="K60" s="1232"/>
      <c r="L60" s="1232"/>
      <c r="M60" s="1232"/>
      <c r="N60" s="1232"/>
      <c r="O60" s="1232"/>
      <c r="P60" s="1229"/>
      <c r="Q60" s="1227"/>
    </row>
    <row r="61" spans="1:17" s="1216" customFormat="1">
      <c r="A61" s="243"/>
      <c r="B61" s="1233"/>
      <c r="C61" s="1234"/>
      <c r="D61" s="1234"/>
      <c r="E61" s="1234"/>
      <c r="F61" s="1234"/>
      <c r="G61" s="1234"/>
      <c r="H61" s="1234"/>
      <c r="I61" s="1234"/>
      <c r="J61" s="1234"/>
      <c r="K61" s="1234"/>
      <c r="L61" s="1234"/>
      <c r="M61" s="1235"/>
      <c r="N61" s="1235"/>
      <c r="O61" s="1235"/>
      <c r="P61" s="1236"/>
      <c r="Q61" s="1227"/>
    </row>
    <row r="62" spans="1:17">
      <c r="B62" s="1192"/>
      <c r="C62" s="1192"/>
      <c r="D62" s="1192"/>
      <c r="E62" s="1192"/>
      <c r="F62" s="1192"/>
      <c r="G62" s="1192"/>
      <c r="H62" s="1192"/>
      <c r="I62" s="1192"/>
      <c r="J62" s="1192"/>
      <c r="K62" s="1192"/>
      <c r="L62" s="1192"/>
      <c r="M62" s="1192"/>
      <c r="N62" s="1192"/>
      <c r="O62" s="1192"/>
      <c r="P62" s="1192"/>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1193" t="s">
        <v>547</v>
      </c>
      <c r="I64" s="1194"/>
      <c r="J64" s="1194"/>
      <c r="K64" s="1194"/>
      <c r="L64" s="244"/>
      <c r="M64" s="244"/>
      <c r="N64" s="244"/>
      <c r="O64" s="244"/>
    </row>
    <row r="65" spans="2:30">
      <c r="B65" s="248"/>
      <c r="C65" s="244"/>
      <c r="D65" s="244"/>
      <c r="E65" s="244"/>
      <c r="F65" s="244"/>
      <c r="G65" s="1249" t="s">
        <v>557</v>
      </c>
      <c r="H65" s="1195"/>
      <c r="I65" s="1195"/>
      <c r="J65" s="1195"/>
      <c r="K65" s="1195"/>
      <c r="L65" s="1195"/>
      <c r="M65" s="1195"/>
      <c r="N65" s="1195"/>
      <c r="O65" s="1196"/>
    </row>
    <row r="66" spans="2:30">
      <c r="B66" s="248"/>
      <c r="C66" s="244"/>
      <c r="D66" s="244"/>
      <c r="E66" s="244"/>
      <c r="F66" s="244"/>
      <c r="G66" s="1197"/>
      <c r="H66" s="1198"/>
      <c r="I66" s="1198"/>
      <c r="J66" s="1198"/>
      <c r="K66" s="1198"/>
      <c r="L66" s="1198"/>
      <c r="M66" s="1198"/>
      <c r="N66" s="1198"/>
      <c r="O66" s="1199"/>
    </row>
    <row r="67" spans="2:30">
      <c r="B67" s="248"/>
      <c r="C67" s="244"/>
      <c r="D67" s="244"/>
      <c r="E67" s="244"/>
      <c r="F67" s="244"/>
      <c r="G67" s="1197"/>
      <c r="H67" s="1198"/>
      <c r="I67" s="1198"/>
      <c r="J67" s="1198"/>
      <c r="K67" s="1198"/>
      <c r="L67" s="1198"/>
      <c r="M67" s="1198"/>
      <c r="N67" s="1198"/>
      <c r="O67" s="1199"/>
    </row>
    <row r="68" spans="2:30">
      <c r="B68" s="248"/>
      <c r="C68" s="244"/>
      <c r="D68" s="244"/>
      <c r="E68" s="244"/>
      <c r="F68" s="244"/>
      <c r="G68" s="1197"/>
      <c r="H68" s="1198"/>
      <c r="I68" s="1198"/>
      <c r="J68" s="1198"/>
      <c r="K68" s="1198"/>
      <c r="L68" s="1198"/>
      <c r="M68" s="1198"/>
      <c r="N68" s="1198"/>
      <c r="O68" s="1199"/>
    </row>
    <row r="69" spans="2:30">
      <c r="B69" s="248"/>
      <c r="C69" s="244"/>
      <c r="D69" s="244"/>
      <c r="E69" s="244"/>
      <c r="F69" s="244"/>
      <c r="G69" s="1200"/>
      <c r="H69" s="1201"/>
      <c r="I69" s="1201"/>
      <c r="J69" s="1201"/>
      <c r="K69" s="1201"/>
      <c r="L69" s="1201"/>
      <c r="M69" s="1201"/>
      <c r="N69" s="1201"/>
      <c r="O69" s="1202"/>
    </row>
    <row r="70" spans="2:30">
      <c r="B70" s="248"/>
      <c r="C70" s="244"/>
      <c r="D70" s="244"/>
      <c r="E70" s="244"/>
      <c r="F70" s="244"/>
      <c r="G70" s="244"/>
      <c r="H70" s="1237"/>
      <c r="I70" s="1237"/>
      <c r="J70" s="1238"/>
      <c r="K70" s="1238"/>
      <c r="L70" s="1239"/>
      <c r="M70" s="1238"/>
      <c r="N70" s="1239"/>
      <c r="O70" s="1240"/>
    </row>
    <row r="71" spans="2:30">
      <c r="B71" s="248"/>
      <c r="C71" s="244"/>
      <c r="D71" s="244"/>
      <c r="E71" s="244"/>
      <c r="F71" s="244"/>
      <c r="G71" s="1241" t="s">
        <v>554</v>
      </c>
      <c r="I71" s="1242"/>
      <c r="J71" s="1238"/>
      <c r="K71" s="1238"/>
      <c r="L71" s="1239"/>
      <c r="M71" s="1238"/>
      <c r="N71" s="1239"/>
      <c r="O71" s="1240"/>
    </row>
    <row r="72" spans="2:30">
      <c r="B72" s="248"/>
      <c r="C72" s="244"/>
      <c r="D72" s="244"/>
      <c r="E72" s="244"/>
      <c r="F72" s="244"/>
      <c r="G72" s="1204"/>
      <c r="H72" s="1205"/>
      <c r="I72" s="1205"/>
      <c r="J72" s="1206"/>
      <c r="K72" s="1207" t="s">
        <v>523</v>
      </c>
      <c r="L72" s="1207" t="s">
        <v>524</v>
      </c>
      <c r="M72" s="1207" t="s">
        <v>525</v>
      </c>
      <c r="N72" s="1207" t="s">
        <v>526</v>
      </c>
      <c r="O72" s="1207" t="s">
        <v>527</v>
      </c>
    </row>
    <row r="73" spans="2:30">
      <c r="B73" s="248"/>
      <c r="C73" s="244"/>
      <c r="D73" s="244"/>
      <c r="E73" s="244"/>
      <c r="F73" s="244"/>
      <c r="G73" s="1208" t="s">
        <v>549</v>
      </c>
      <c r="H73" s="1209"/>
      <c r="I73" s="1210" t="s">
        <v>550</v>
      </c>
      <c r="J73" s="1210"/>
      <c r="K73" s="1243">
        <v>69.8</v>
      </c>
      <c r="L73" s="1243">
        <v>59.5</v>
      </c>
      <c r="M73" s="1212">
        <v>49.3</v>
      </c>
      <c r="N73" s="1212">
        <v>44.9</v>
      </c>
      <c r="O73" s="1212">
        <v>34.299999999999997</v>
      </c>
      <c r="S73" s="243">
        <v>9.9</v>
      </c>
    </row>
    <row r="74" spans="2:30">
      <c r="B74" s="248"/>
      <c r="C74" s="244"/>
      <c r="D74" s="244"/>
      <c r="E74" s="244"/>
      <c r="F74" s="244"/>
      <c r="G74" s="1213"/>
      <c r="H74" s="1214"/>
      <c r="I74" s="1215"/>
      <c r="J74" s="1215"/>
      <c r="K74" s="1243"/>
      <c r="L74" s="1243"/>
      <c r="M74" s="1212"/>
      <c r="N74" s="1212"/>
      <c r="O74" s="1212"/>
    </row>
    <row r="75" spans="2:30">
      <c r="B75" s="248"/>
      <c r="C75" s="244"/>
      <c r="D75" s="244"/>
      <c r="E75" s="244"/>
      <c r="F75" s="244"/>
      <c r="G75" s="1213"/>
      <c r="H75" s="1214"/>
      <c r="I75" s="1217" t="s">
        <v>555</v>
      </c>
      <c r="J75" s="1217"/>
      <c r="K75" s="1219">
        <v>14.8</v>
      </c>
      <c r="L75" s="1219">
        <v>13.1</v>
      </c>
      <c r="M75" s="1219">
        <v>11.6</v>
      </c>
      <c r="N75" s="1219">
        <v>10.199999999999999</v>
      </c>
      <c r="O75" s="1219">
        <v>9</v>
      </c>
      <c r="U75" s="243">
        <v>81.2</v>
      </c>
      <c r="W75" s="243">
        <v>87.2</v>
      </c>
      <c r="Y75" s="243">
        <v>99.8</v>
      </c>
      <c r="AA75" s="243">
        <v>109.5</v>
      </c>
      <c r="AC75" s="243">
        <v>115.2</v>
      </c>
    </row>
    <row r="76" spans="2:30">
      <c r="B76" s="248"/>
      <c r="C76" s="244"/>
      <c r="D76" s="244"/>
      <c r="E76" s="244"/>
      <c r="F76" s="244"/>
      <c r="G76" s="1220"/>
      <c r="H76" s="1221"/>
      <c r="I76" s="1217"/>
      <c r="J76" s="1217"/>
      <c r="K76" s="1222"/>
      <c r="L76" s="1222"/>
      <c r="M76" s="1222"/>
      <c r="N76" s="1222"/>
      <c r="O76" s="1222"/>
    </row>
    <row r="77" spans="2:30">
      <c r="B77" s="248"/>
      <c r="C77" s="244"/>
      <c r="D77" s="244"/>
      <c r="E77" s="244"/>
      <c r="F77" s="244"/>
      <c r="G77" s="1223" t="s">
        <v>552</v>
      </c>
      <c r="H77" s="1224"/>
      <c r="I77" s="1217" t="s">
        <v>550</v>
      </c>
      <c r="J77" s="1217"/>
      <c r="K77" s="1243">
        <v>88.3</v>
      </c>
      <c r="L77" s="1243">
        <v>76.2</v>
      </c>
      <c r="M77" s="1212">
        <v>65.3</v>
      </c>
      <c r="N77" s="1212">
        <v>60.8</v>
      </c>
      <c r="O77" s="1212">
        <v>58.5</v>
      </c>
      <c r="R77" s="243">
        <v>12.3</v>
      </c>
      <c r="T77" s="243">
        <v>11.1</v>
      </c>
    </row>
    <row r="78" spans="2:30">
      <c r="B78" s="248"/>
      <c r="C78" s="244"/>
      <c r="D78" s="244"/>
      <c r="E78" s="244"/>
      <c r="F78" s="244"/>
      <c r="G78" s="1225"/>
      <c r="H78" s="1226"/>
      <c r="I78" s="1217"/>
      <c r="J78" s="1217"/>
      <c r="K78" s="1243"/>
      <c r="L78" s="1243"/>
      <c r="M78" s="1212"/>
      <c r="N78" s="1212"/>
      <c r="O78" s="1212"/>
    </row>
    <row r="79" spans="2:30">
      <c r="B79" s="248"/>
      <c r="C79" s="244"/>
      <c r="D79" s="244"/>
      <c r="E79" s="244"/>
      <c r="F79" s="244"/>
      <c r="G79" s="1225"/>
      <c r="H79" s="1226"/>
      <c r="I79" s="1244" t="s">
        <v>555</v>
      </c>
      <c r="J79" s="1228"/>
      <c r="K79" s="1245">
        <v>13.8</v>
      </c>
      <c r="L79" s="1245">
        <v>12.8</v>
      </c>
      <c r="M79" s="1245">
        <v>12</v>
      </c>
      <c r="N79" s="1245">
        <v>11.1</v>
      </c>
      <c r="O79" s="1245">
        <v>10.7</v>
      </c>
      <c r="V79" s="243">
        <v>53.5</v>
      </c>
      <c r="X79" s="243">
        <v>48.2</v>
      </c>
      <c r="Z79" s="243">
        <v>34.200000000000003</v>
      </c>
      <c r="AB79" s="243">
        <v>30.3</v>
      </c>
      <c r="AD79" s="243">
        <v>28.9</v>
      </c>
    </row>
    <row r="80" spans="2:30">
      <c r="B80" s="248"/>
      <c r="C80" s="244"/>
      <c r="D80" s="244"/>
      <c r="E80" s="244"/>
      <c r="F80" s="244"/>
      <c r="G80" s="1230"/>
      <c r="H80" s="1231"/>
      <c r="I80" s="1228"/>
      <c r="J80" s="1228"/>
      <c r="K80" s="1245"/>
      <c r="L80" s="1245"/>
      <c r="M80" s="1245"/>
      <c r="N80" s="1245"/>
      <c r="O80" s="1245"/>
    </row>
    <row r="81" spans="2:17">
      <c r="B81" s="248"/>
      <c r="C81" s="244"/>
      <c r="D81" s="244"/>
      <c r="E81" s="244"/>
      <c r="F81" s="244"/>
      <c r="G81" s="244"/>
      <c r="H81" s="244"/>
      <c r="I81" s="244"/>
      <c r="J81" s="244"/>
      <c r="K81" s="1246"/>
      <c r="L81" s="244"/>
      <c r="M81" s="244"/>
      <c r="N81" s="244"/>
      <c r="O81" s="244"/>
    </row>
    <row r="82" spans="2:17" ht="17.25">
      <c r="B82" s="248"/>
      <c r="C82" s="244"/>
      <c r="D82" s="244"/>
      <c r="E82" s="244"/>
      <c r="F82" s="244"/>
      <c r="G82" s="244"/>
      <c r="H82" s="244"/>
      <c r="I82" s="244"/>
      <c r="J82" s="244"/>
      <c r="K82" s="1247"/>
      <c r="L82" s="1247"/>
      <c r="M82" s="1247"/>
      <c r="N82" s="1247"/>
      <c r="O82" s="1247"/>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48"/>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111505</v>
      </c>
      <c r="E3" s="116"/>
      <c r="F3" s="117">
        <v>67201</v>
      </c>
      <c r="G3" s="118"/>
      <c r="H3" s="119"/>
    </row>
    <row r="4" spans="1:8">
      <c r="A4" s="120"/>
      <c r="B4" s="121"/>
      <c r="C4" s="122"/>
      <c r="D4" s="123">
        <v>36788</v>
      </c>
      <c r="E4" s="124"/>
      <c r="F4" s="125">
        <v>35210</v>
      </c>
      <c r="G4" s="126"/>
      <c r="H4" s="127"/>
    </row>
    <row r="5" spans="1:8">
      <c r="A5" s="108" t="s">
        <v>517</v>
      </c>
      <c r="B5" s="113"/>
      <c r="C5" s="114"/>
      <c r="D5" s="115">
        <v>75208</v>
      </c>
      <c r="E5" s="116"/>
      <c r="F5" s="117">
        <v>75709</v>
      </c>
      <c r="G5" s="118"/>
      <c r="H5" s="119"/>
    </row>
    <row r="6" spans="1:8">
      <c r="A6" s="120"/>
      <c r="B6" s="121"/>
      <c r="C6" s="122"/>
      <c r="D6" s="123">
        <v>25238</v>
      </c>
      <c r="E6" s="124"/>
      <c r="F6" s="125">
        <v>35212</v>
      </c>
      <c r="G6" s="126"/>
      <c r="H6" s="127"/>
    </row>
    <row r="7" spans="1:8">
      <c r="A7" s="108" t="s">
        <v>518</v>
      </c>
      <c r="B7" s="113"/>
      <c r="C7" s="114"/>
      <c r="D7" s="115">
        <v>90486</v>
      </c>
      <c r="E7" s="116"/>
      <c r="F7" s="117">
        <v>90961</v>
      </c>
      <c r="G7" s="118"/>
      <c r="H7" s="119"/>
    </row>
    <row r="8" spans="1:8">
      <c r="A8" s="120"/>
      <c r="B8" s="121"/>
      <c r="C8" s="122"/>
      <c r="D8" s="123">
        <v>27388</v>
      </c>
      <c r="E8" s="124"/>
      <c r="F8" s="125">
        <v>37720</v>
      </c>
      <c r="G8" s="126"/>
      <c r="H8" s="127"/>
    </row>
    <row r="9" spans="1:8">
      <c r="A9" s="108" t="s">
        <v>519</v>
      </c>
      <c r="B9" s="113"/>
      <c r="C9" s="114"/>
      <c r="D9" s="115">
        <v>153692</v>
      </c>
      <c r="E9" s="116"/>
      <c r="F9" s="117">
        <v>106614</v>
      </c>
      <c r="G9" s="118"/>
      <c r="H9" s="119"/>
    </row>
    <row r="10" spans="1:8">
      <c r="A10" s="120"/>
      <c r="B10" s="121"/>
      <c r="C10" s="122"/>
      <c r="D10" s="123">
        <v>26019</v>
      </c>
      <c r="E10" s="124"/>
      <c r="F10" s="125">
        <v>45545</v>
      </c>
      <c r="G10" s="126"/>
      <c r="H10" s="127"/>
    </row>
    <row r="11" spans="1:8">
      <c r="A11" s="108" t="s">
        <v>520</v>
      </c>
      <c r="B11" s="113"/>
      <c r="C11" s="114"/>
      <c r="D11" s="115">
        <v>171658</v>
      </c>
      <c r="E11" s="116"/>
      <c r="F11" s="117">
        <v>85459</v>
      </c>
      <c r="G11" s="118"/>
      <c r="H11" s="119"/>
    </row>
    <row r="12" spans="1:8">
      <c r="A12" s="120"/>
      <c r="B12" s="121"/>
      <c r="C12" s="128"/>
      <c r="D12" s="123">
        <v>43368</v>
      </c>
      <c r="E12" s="124"/>
      <c r="F12" s="125">
        <v>44378</v>
      </c>
      <c r="G12" s="126"/>
      <c r="H12" s="127"/>
    </row>
    <row r="13" spans="1:8">
      <c r="A13" s="108"/>
      <c r="B13" s="113"/>
      <c r="C13" s="129"/>
      <c r="D13" s="130">
        <v>120510</v>
      </c>
      <c r="E13" s="131"/>
      <c r="F13" s="132">
        <v>85189</v>
      </c>
      <c r="G13" s="133"/>
      <c r="H13" s="119"/>
    </row>
    <row r="14" spans="1:8">
      <c r="A14" s="120"/>
      <c r="B14" s="121"/>
      <c r="C14" s="122"/>
      <c r="D14" s="123">
        <v>31760</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2.82</v>
      </c>
      <c r="C19" s="134">
        <f>ROUND(VALUE(SUBSTITUTE(実質収支比率等に係る経年分析!G$48,"▲","-")),2)</f>
        <v>2.77</v>
      </c>
      <c r="D19" s="134">
        <f>ROUND(VALUE(SUBSTITUTE(実質収支比率等に係る経年分析!H$48,"▲","-")),2)</f>
        <v>3.49</v>
      </c>
      <c r="E19" s="134">
        <f>ROUND(VALUE(SUBSTITUTE(実質収支比率等に係る経年分析!I$48,"▲","-")),2)</f>
        <v>3.3</v>
      </c>
      <c r="F19" s="134">
        <f>ROUND(VALUE(SUBSTITUTE(実質収支比率等に係る経年分析!J$48,"▲","-")),2)</f>
        <v>5.04</v>
      </c>
    </row>
    <row r="20" spans="1:11">
      <c r="A20" s="134" t="s">
        <v>43</v>
      </c>
      <c r="B20" s="134">
        <f>ROUND(VALUE(SUBSTITUTE(実質収支比率等に係る経年分析!F$47,"▲","-")),2)</f>
        <v>7.73</v>
      </c>
      <c r="C20" s="134">
        <f>ROUND(VALUE(SUBSTITUTE(実質収支比率等に係る経年分析!G$47,"▲","-")),2)</f>
        <v>8.2799999999999994</v>
      </c>
      <c r="D20" s="134">
        <f>ROUND(VALUE(SUBSTITUTE(実質収支比率等に係る経年分析!H$47,"▲","-")),2)</f>
        <v>9.19</v>
      </c>
      <c r="E20" s="134">
        <f>ROUND(VALUE(SUBSTITUTE(実質収支比率等に係る経年分析!I$47,"▲","-")),2)</f>
        <v>12.3</v>
      </c>
      <c r="F20" s="134">
        <f>ROUND(VALUE(SUBSTITUTE(実質収支比率等に係る経年分析!J$47,"▲","-")),2)</f>
        <v>14.81</v>
      </c>
    </row>
    <row r="21" spans="1:11">
      <c r="A21" s="134" t="s">
        <v>44</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2.76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8.5500000000000007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2214</v>
      </c>
      <c r="E42" s="136"/>
      <c r="F42" s="136"/>
      <c r="G42" s="136">
        <f>'実質公債費比率（分子）の構造'!L$52</f>
        <v>2236</v>
      </c>
      <c r="H42" s="136"/>
      <c r="I42" s="136"/>
      <c r="J42" s="136">
        <f>'実質公債費比率（分子）の構造'!M$52</f>
        <v>2275</v>
      </c>
      <c r="K42" s="136"/>
      <c r="L42" s="136"/>
      <c r="M42" s="136">
        <f>'実質公債費比率（分子）の構造'!N$52</f>
        <v>2399</v>
      </c>
      <c r="N42" s="136"/>
      <c r="O42" s="136"/>
      <c r="P42" s="136">
        <f>'実質公債費比率（分子）の構造'!O$52</f>
        <v>2444</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55</v>
      </c>
      <c r="C44" s="136"/>
      <c r="D44" s="136"/>
      <c r="E44" s="136">
        <f>'実質公債費比率（分子）の構造'!L$50</f>
        <v>37</v>
      </c>
      <c r="F44" s="136"/>
      <c r="G44" s="136"/>
      <c r="H44" s="136">
        <f>'実質公債費比率（分子）の構造'!M$50</f>
        <v>29</v>
      </c>
      <c r="I44" s="136"/>
      <c r="J44" s="136"/>
      <c r="K44" s="136">
        <f>'実質公債費比率（分子）の構造'!N$50</f>
        <v>51</v>
      </c>
      <c r="L44" s="136"/>
      <c r="M44" s="136"/>
      <c r="N44" s="136">
        <f>'実質公債費比率（分子）の構造'!O$50</f>
        <v>47</v>
      </c>
      <c r="O44" s="136"/>
      <c r="P44" s="136"/>
    </row>
    <row r="45" spans="1:16">
      <c r="A45" s="136" t="s">
        <v>54</v>
      </c>
      <c r="B45" s="136">
        <f>'実質公債費比率（分子）の構造'!K$49</f>
        <v>95</v>
      </c>
      <c r="C45" s="136"/>
      <c r="D45" s="136"/>
      <c r="E45" s="136">
        <f>'実質公債費比率（分子）の構造'!L$49</f>
        <v>98</v>
      </c>
      <c r="F45" s="136"/>
      <c r="G45" s="136"/>
      <c r="H45" s="136">
        <f>'実質公債費比率（分子）の構造'!M$49</f>
        <v>95</v>
      </c>
      <c r="I45" s="136"/>
      <c r="J45" s="136"/>
      <c r="K45" s="136">
        <f>'実質公債費比率（分子）の構造'!N$49</f>
        <v>101</v>
      </c>
      <c r="L45" s="136"/>
      <c r="M45" s="136"/>
      <c r="N45" s="136">
        <f>'実質公債費比率（分子）の構造'!O$49</f>
        <v>110</v>
      </c>
      <c r="O45" s="136"/>
      <c r="P45" s="136"/>
    </row>
    <row r="46" spans="1:16">
      <c r="A46" s="136" t="s">
        <v>55</v>
      </c>
      <c r="B46" s="136">
        <f>'実質公債費比率（分子）の構造'!K$48</f>
        <v>952</v>
      </c>
      <c r="C46" s="136"/>
      <c r="D46" s="136"/>
      <c r="E46" s="136">
        <f>'実質公債費比率（分子）の構造'!L$48</f>
        <v>936</v>
      </c>
      <c r="F46" s="136"/>
      <c r="G46" s="136"/>
      <c r="H46" s="136">
        <f>'実質公債費比率（分子）の構造'!M$48</f>
        <v>854</v>
      </c>
      <c r="I46" s="136"/>
      <c r="J46" s="136"/>
      <c r="K46" s="136">
        <f>'実質公債費比率（分子）の構造'!N$48</f>
        <v>881</v>
      </c>
      <c r="L46" s="136"/>
      <c r="M46" s="136"/>
      <c r="N46" s="136">
        <f>'実質公債費比率（分子）の構造'!O$48</f>
        <v>906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2476</v>
      </c>
      <c r="C49" s="136"/>
      <c r="D49" s="136"/>
      <c r="E49" s="136">
        <f>'実質公債費比率（分子）の構造'!L$45</f>
        <v>2384</v>
      </c>
      <c r="F49" s="136"/>
      <c r="G49" s="136"/>
      <c r="H49" s="136">
        <f>'実質公債費比率（分子）の構造'!M$45</f>
        <v>2343</v>
      </c>
      <c r="I49" s="136"/>
      <c r="J49" s="136"/>
      <c r="K49" s="136">
        <f>'実質公債費比率（分子）の構造'!N$45</f>
        <v>2300</v>
      </c>
      <c r="L49" s="136"/>
      <c r="M49" s="136"/>
      <c r="N49" s="136">
        <f>'実質公債費比率（分子）の構造'!O$45</f>
        <v>2228</v>
      </c>
      <c r="O49" s="136"/>
      <c r="P49" s="136"/>
    </row>
    <row r="50" spans="1:16">
      <c r="A50" s="136" t="s">
        <v>59</v>
      </c>
      <c r="B50" s="136" t="e">
        <f>NA()</f>
        <v>#N/A</v>
      </c>
      <c r="C50" s="136">
        <f>IF(ISNUMBER('実質公債費比率（分子）の構造'!K$53),'実質公債費比率（分子）の構造'!K$53,NA())</f>
        <v>1365</v>
      </c>
      <c r="D50" s="136" t="e">
        <f>NA()</f>
        <v>#N/A</v>
      </c>
      <c r="E50" s="136" t="e">
        <f>NA()</f>
        <v>#N/A</v>
      </c>
      <c r="F50" s="136">
        <f>IF(ISNUMBER('実質公債費比率（分子）の構造'!L$53),'実質公債費比率（分子）の構造'!L$53,NA())</f>
        <v>1221</v>
      </c>
      <c r="G50" s="136" t="e">
        <f>NA()</f>
        <v>#N/A</v>
      </c>
      <c r="H50" s="136" t="e">
        <f>NA()</f>
        <v>#N/A</v>
      </c>
      <c r="I50" s="136">
        <f>IF(ISNUMBER('実質公債費比率（分子）の構造'!M$53),'実質公債費比率（分子）の構造'!M$53,NA())</f>
        <v>1047</v>
      </c>
      <c r="J50" s="136" t="e">
        <f>NA()</f>
        <v>#N/A</v>
      </c>
      <c r="K50" s="136" t="e">
        <f>NA()</f>
        <v>#N/A</v>
      </c>
      <c r="L50" s="136">
        <f>IF(ISNUMBER('実質公債費比率（分子）の構造'!N$53),'実質公債費比率（分子）の構造'!N$53,NA())</f>
        <v>935</v>
      </c>
      <c r="M50" s="136" t="e">
        <f>NA()</f>
        <v>#N/A</v>
      </c>
      <c r="N50" s="136" t="e">
        <f>NA()</f>
        <v>#N/A</v>
      </c>
      <c r="O50" s="136">
        <f>IF(ISNUMBER('実質公債費比率（分子）の構造'!O$53),'実質公債費比率（分子）の構造'!O$53,NA())</f>
        <v>848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20216</v>
      </c>
      <c r="E56" s="135"/>
      <c r="F56" s="135"/>
      <c r="G56" s="135">
        <f>'将来負担比率（分子）の構造'!J$51</f>
        <v>20215</v>
      </c>
      <c r="H56" s="135"/>
      <c r="I56" s="135"/>
      <c r="J56" s="135">
        <f>'将来負担比率（分子）の構造'!K$51</f>
        <v>20965</v>
      </c>
      <c r="K56" s="135"/>
      <c r="L56" s="135"/>
      <c r="M56" s="135">
        <f>'将来負担比率（分子）の構造'!L$51</f>
        <v>21823</v>
      </c>
      <c r="N56" s="135"/>
      <c r="O56" s="135"/>
      <c r="P56" s="135">
        <f>'将来負担比率（分子）の構造'!M$51</f>
        <v>22511</v>
      </c>
    </row>
    <row r="57" spans="1:16">
      <c r="A57" s="135" t="s">
        <v>35</v>
      </c>
      <c r="B57" s="135"/>
      <c r="C57" s="135"/>
      <c r="D57" s="135">
        <f>'将来負担比率（分子）の構造'!I$50</f>
        <v>4556</v>
      </c>
      <c r="E57" s="135"/>
      <c r="F57" s="135"/>
      <c r="G57" s="135">
        <f>'将来負担比率（分子）の構造'!J$50</f>
        <v>4645</v>
      </c>
      <c r="H57" s="135"/>
      <c r="I57" s="135"/>
      <c r="J57" s="135">
        <f>'将来負担比率（分子）の構造'!K$50</f>
        <v>4466</v>
      </c>
      <c r="K57" s="135"/>
      <c r="L57" s="135"/>
      <c r="M57" s="135">
        <f>'将来負担比率（分子）の構造'!L$50</f>
        <v>3524</v>
      </c>
      <c r="N57" s="135"/>
      <c r="O57" s="135"/>
      <c r="P57" s="135">
        <f>'将来負担比率（分子）の構造'!M$50</f>
        <v>3773</v>
      </c>
    </row>
    <row r="58" spans="1:16">
      <c r="A58" s="135" t="s">
        <v>34</v>
      </c>
      <c r="B58" s="135"/>
      <c r="C58" s="135"/>
      <c r="D58" s="135">
        <f>'将来負担比率（分子）の構造'!I$49</f>
        <v>4643</v>
      </c>
      <c r="E58" s="135"/>
      <c r="F58" s="135"/>
      <c r="G58" s="135">
        <f>'将来負担比率（分子）の構造'!J$49</f>
        <v>5194</v>
      </c>
      <c r="H58" s="135"/>
      <c r="I58" s="135"/>
      <c r="J58" s="135">
        <f>'将来負担比率（分子）の構造'!K$49</f>
        <v>5588</v>
      </c>
      <c r="K58" s="135"/>
      <c r="L58" s="135"/>
      <c r="M58" s="135">
        <f>'将来負担比率（分子）の構造'!L$49</f>
        <v>6043</v>
      </c>
      <c r="N58" s="135"/>
      <c r="O58" s="135"/>
      <c r="P58" s="135">
        <f>'将来負担比率（分子）の構造'!M$49</f>
        <v>6937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87</v>
      </c>
      <c r="C61" s="135"/>
      <c r="D61" s="135"/>
      <c r="E61" s="135">
        <f>'将来負担比率（分子）の構造'!J$46</f>
        <v>20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3071</v>
      </c>
      <c r="C62" s="135"/>
      <c r="D62" s="135"/>
      <c r="E62" s="135">
        <f>'将来負担比率（分子）の構造'!J$45</f>
        <v>2833</v>
      </c>
      <c r="F62" s="135"/>
      <c r="G62" s="135"/>
      <c r="H62" s="135">
        <f>'将来負担比率（分子）の構造'!K$45</f>
        <v>2431</v>
      </c>
      <c r="I62" s="135"/>
      <c r="J62" s="135"/>
      <c r="K62" s="135">
        <f>'将来負担比率（分子）の構造'!L$45</f>
        <v>1964</v>
      </c>
      <c r="L62" s="135"/>
      <c r="M62" s="135"/>
      <c r="N62" s="135">
        <f>'将来負担比率（分子）の構造'!M$45</f>
        <v>1767</v>
      </c>
      <c r="O62" s="135"/>
      <c r="P62" s="135"/>
    </row>
    <row r="63" spans="1:16">
      <c r="A63" s="135" t="s">
        <v>28</v>
      </c>
      <c r="B63" s="135">
        <f>'将来負担比率（分子）の構造'!I$44</f>
        <v>687</v>
      </c>
      <c r="C63" s="135"/>
      <c r="D63" s="135"/>
      <c r="E63" s="135">
        <f>'将来負担比率（分子）の構造'!J$44</f>
        <v>563</v>
      </c>
      <c r="F63" s="135"/>
      <c r="G63" s="135"/>
      <c r="H63" s="135">
        <f>'将来負担比率（分子）の構造'!K$44</f>
        <v>453</v>
      </c>
      <c r="I63" s="135"/>
      <c r="J63" s="135"/>
      <c r="K63" s="135">
        <f>'将来負担比率（分子）の構造'!L$44</f>
        <v>344</v>
      </c>
      <c r="L63" s="135"/>
      <c r="M63" s="135"/>
      <c r="N63" s="135">
        <f>'将来負担比率（分子）の構造'!M$44</f>
        <v>234</v>
      </c>
      <c r="O63" s="135"/>
      <c r="P63" s="135"/>
    </row>
    <row r="64" spans="1:16">
      <c r="A64" s="135" t="s">
        <v>27</v>
      </c>
      <c r="B64" s="135">
        <f>'将来負担比率（分子）の構造'!I$43</f>
        <v>9424</v>
      </c>
      <c r="C64" s="135"/>
      <c r="D64" s="135"/>
      <c r="E64" s="135">
        <f>'将来負担比率（分子）の構造'!J$43</f>
        <v>9786</v>
      </c>
      <c r="F64" s="135"/>
      <c r="G64" s="135"/>
      <c r="H64" s="135">
        <f>'将来負担比率（分子）の構造'!K$43</f>
        <v>10709</v>
      </c>
      <c r="I64" s="135"/>
      <c r="J64" s="135"/>
      <c r="K64" s="135">
        <f>'将来負担比率（分子）の構造'!L$43</f>
        <v>10058</v>
      </c>
      <c r="L64" s="135"/>
      <c r="M64" s="135"/>
      <c r="N64" s="135">
        <f>'将来負担比率（分子）の構造'!M$43</f>
        <v>9107</v>
      </c>
      <c r="O64" s="135"/>
      <c r="P64" s="135"/>
    </row>
    <row r="65" spans="1:16">
      <c r="A65" s="135" t="s">
        <v>26</v>
      </c>
      <c r="B65" s="135">
        <f>'将来負担比率（分子）の構造'!I$42</f>
        <v>537</v>
      </c>
      <c r="C65" s="135"/>
      <c r="D65" s="135"/>
      <c r="E65" s="135">
        <f>'将来負担比率（分子）の構造'!J$42</f>
        <v>505</v>
      </c>
      <c r="F65" s="135"/>
      <c r="G65" s="135"/>
      <c r="H65" s="135">
        <f>'将来負担比率（分子）の構造'!K$42</f>
        <v>396</v>
      </c>
      <c r="I65" s="135"/>
      <c r="J65" s="135"/>
      <c r="K65" s="135">
        <f>'将来負担比率（分子）の構造'!L$42</f>
        <v>209</v>
      </c>
      <c r="L65" s="135"/>
      <c r="M65" s="135"/>
      <c r="N65" s="135">
        <f>'将来負担比率（分子）の構造'!M$42</f>
        <v>125</v>
      </c>
      <c r="O65" s="135"/>
      <c r="P65" s="135"/>
    </row>
    <row r="66" spans="1:16">
      <c r="A66" s="135" t="s">
        <v>25</v>
      </c>
      <c r="B66" s="135">
        <f>'将来負担比率（分子）の構造'!I$41</f>
        <v>22798</v>
      </c>
      <c r="C66" s="135"/>
      <c r="D66" s="135"/>
      <c r="E66" s="135">
        <f>'将来負担比率（分子）の構造'!J$41</f>
        <v>22543</v>
      </c>
      <c r="F66" s="135"/>
      <c r="G66" s="135"/>
      <c r="H66" s="135">
        <f>'将来負担比率（分子）の構造'!K$41</f>
        <v>22210</v>
      </c>
      <c r="I66" s="135"/>
      <c r="J66" s="135"/>
      <c r="K66" s="135">
        <f>'将来負担比率（分子）の構造'!L$41</f>
        <v>23459</v>
      </c>
      <c r="L66" s="135"/>
      <c r="M66" s="135"/>
      <c r="N66" s="135">
        <f>'将来負担比率（分子）の構造'!M$41</f>
        <v>25565</v>
      </c>
      <c r="O66" s="135"/>
      <c r="P66" s="135"/>
    </row>
    <row r="67" spans="1:16">
      <c r="A67" s="135" t="s">
        <v>63</v>
      </c>
      <c r="B67" s="135" t="e">
        <f>NA()</f>
        <v>#N/A</v>
      </c>
      <c r="C67" s="135">
        <f>IF(ISNUMBER('将来負担比率（分子）の構造'!I$52), IF('将来負担比率（分子）の構造'!I$52 &lt; 0, 0, '将来負担比率（分子）の構造'!I$52), NA())</f>
        <v>7188</v>
      </c>
      <c r="D67" s="135" t="e">
        <f>NA()</f>
        <v>#N/A</v>
      </c>
      <c r="E67" s="135" t="e">
        <f>NA()</f>
        <v>#N/A</v>
      </c>
      <c r="F67" s="135">
        <f>IF(ISNUMBER('将来負担比率（分子）の構造'!J$52), IF('将来負担比率（分子）の構造'!J$52 &lt; 0, 0, '将来負担比率（分子）の構造'!J$52), NA())</f>
        <v>6196</v>
      </c>
      <c r="G67" s="135" t="e">
        <f>NA()</f>
        <v>#N/A</v>
      </c>
      <c r="H67" s="135" t="e">
        <f>NA()</f>
        <v>#N/A</v>
      </c>
      <c r="I67" s="135">
        <f>IF(ISNUMBER('将来負担比率（分子）の構造'!K$52), IF('将来負担比率（分子）の構造'!K$52 &lt; 0, 0, '将来負担比率（分子）の構造'!K$52), NA())</f>
        <v>5181</v>
      </c>
      <c r="J67" s="135" t="e">
        <f>NA()</f>
        <v>#N/A</v>
      </c>
      <c r="K67" s="135" t="e">
        <f>NA()</f>
        <v>#N/A</v>
      </c>
      <c r="L67" s="135">
        <f>IF(ISNUMBER('将来負担比率（分子）の構造'!L$52), IF('将来負担比率（分子）の構造'!L$52 &lt; 0, 0, '将来負担比率（分子）の構造'!L$52), NA())</f>
        <v>4645</v>
      </c>
      <c r="M67" s="135" t="e">
        <f>NA()</f>
        <v>#N/A</v>
      </c>
      <c r="N67" s="135" t="e">
        <f>NA()</f>
        <v>#N/A</v>
      </c>
      <c r="O67" s="135">
        <f>IF(ISNUMBER('将来負担比率（分子）の構造'!M$52), IF('将来負担比率（分子）の構造'!M$52 &lt; 0, 0, '将来負担比率（分子）の構造'!M$52), NA())</f>
        <v>3579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3070323</v>
      </c>
      <c r="S5" s="583"/>
      <c r="T5" s="583"/>
      <c r="U5" s="583"/>
      <c r="V5" s="583"/>
      <c r="W5" s="583"/>
      <c r="X5" s="583"/>
      <c r="Y5" s="584"/>
      <c r="Z5" s="585">
        <v>13</v>
      </c>
      <c r="AA5" s="585"/>
      <c r="AB5" s="585"/>
      <c r="AC5" s="585"/>
      <c r="AD5" s="586">
        <v>2905947</v>
      </c>
      <c r="AE5" s="586"/>
      <c r="AF5" s="586"/>
      <c r="AG5" s="586"/>
      <c r="AH5" s="586"/>
      <c r="AI5" s="586"/>
      <c r="AJ5" s="586"/>
      <c r="AK5" s="586"/>
      <c r="AL5" s="587">
        <v>24</v>
      </c>
      <c r="AM5" s="588"/>
      <c r="AN5" s="588"/>
      <c r="AO5" s="589"/>
      <c r="AP5" s="579" t="s">
        <v>205</v>
      </c>
      <c r="AQ5" s="580"/>
      <c r="AR5" s="580"/>
      <c r="AS5" s="580"/>
      <c r="AT5" s="580"/>
      <c r="AU5" s="580"/>
      <c r="AV5" s="580"/>
      <c r="AW5" s="580"/>
      <c r="AX5" s="580"/>
      <c r="AY5" s="580"/>
      <c r="AZ5" s="580"/>
      <c r="BA5" s="580"/>
      <c r="BB5" s="580"/>
      <c r="BC5" s="580"/>
      <c r="BD5" s="580"/>
      <c r="BE5" s="580"/>
      <c r="BF5" s="581"/>
      <c r="BG5" s="593">
        <v>2905947</v>
      </c>
      <c r="BH5" s="594"/>
      <c r="BI5" s="594"/>
      <c r="BJ5" s="594"/>
      <c r="BK5" s="594"/>
      <c r="BL5" s="594"/>
      <c r="BM5" s="594"/>
      <c r="BN5" s="595"/>
      <c r="BO5" s="596">
        <v>94.6</v>
      </c>
      <c r="BP5" s="596"/>
      <c r="BQ5" s="596"/>
      <c r="BR5" s="596"/>
      <c r="BS5" s="597">
        <v>47225</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239582</v>
      </c>
      <c r="S6" s="594"/>
      <c r="T6" s="594"/>
      <c r="U6" s="594"/>
      <c r="V6" s="594"/>
      <c r="W6" s="594"/>
      <c r="X6" s="594"/>
      <c r="Y6" s="595"/>
      <c r="Z6" s="596">
        <v>1</v>
      </c>
      <c r="AA6" s="596"/>
      <c r="AB6" s="596"/>
      <c r="AC6" s="596"/>
      <c r="AD6" s="597">
        <v>239582</v>
      </c>
      <c r="AE6" s="597"/>
      <c r="AF6" s="597"/>
      <c r="AG6" s="597"/>
      <c r="AH6" s="597"/>
      <c r="AI6" s="597"/>
      <c r="AJ6" s="597"/>
      <c r="AK6" s="597"/>
      <c r="AL6" s="598">
        <v>2</v>
      </c>
      <c r="AM6" s="599"/>
      <c r="AN6" s="599"/>
      <c r="AO6" s="600"/>
      <c r="AP6" s="590" t="s">
        <v>210</v>
      </c>
      <c r="AQ6" s="591"/>
      <c r="AR6" s="591"/>
      <c r="AS6" s="591"/>
      <c r="AT6" s="591"/>
      <c r="AU6" s="591"/>
      <c r="AV6" s="591"/>
      <c r="AW6" s="591"/>
      <c r="AX6" s="591"/>
      <c r="AY6" s="591"/>
      <c r="AZ6" s="591"/>
      <c r="BA6" s="591"/>
      <c r="BB6" s="591"/>
      <c r="BC6" s="591"/>
      <c r="BD6" s="591"/>
      <c r="BE6" s="591"/>
      <c r="BF6" s="592"/>
      <c r="BG6" s="593">
        <v>2905947</v>
      </c>
      <c r="BH6" s="594"/>
      <c r="BI6" s="594"/>
      <c r="BJ6" s="594"/>
      <c r="BK6" s="594"/>
      <c r="BL6" s="594"/>
      <c r="BM6" s="594"/>
      <c r="BN6" s="595"/>
      <c r="BO6" s="596">
        <v>94.6</v>
      </c>
      <c r="BP6" s="596"/>
      <c r="BQ6" s="596"/>
      <c r="BR6" s="596"/>
      <c r="BS6" s="597">
        <v>47225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185339</v>
      </c>
      <c r="CS6" s="594"/>
      <c r="CT6" s="594"/>
      <c r="CU6" s="594"/>
      <c r="CV6" s="594"/>
      <c r="CW6" s="594"/>
      <c r="CX6" s="594"/>
      <c r="CY6" s="595"/>
      <c r="CZ6" s="596">
        <v>0.8</v>
      </c>
      <c r="DA6" s="596"/>
      <c r="DB6" s="596"/>
      <c r="DC6" s="596"/>
      <c r="DD6" s="602" t="s">
        <v>212</v>
      </c>
      <c r="DE6" s="594"/>
      <c r="DF6" s="594"/>
      <c r="DG6" s="594"/>
      <c r="DH6" s="594"/>
      <c r="DI6" s="594"/>
      <c r="DJ6" s="594"/>
      <c r="DK6" s="594"/>
      <c r="DL6" s="594"/>
      <c r="DM6" s="594"/>
      <c r="DN6" s="594"/>
      <c r="DO6" s="594"/>
      <c r="DP6" s="595"/>
      <c r="DQ6" s="602">
        <v>185339</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5242</v>
      </c>
      <c r="S7" s="594"/>
      <c r="T7" s="594"/>
      <c r="U7" s="594"/>
      <c r="V7" s="594"/>
      <c r="W7" s="594"/>
      <c r="X7" s="594"/>
      <c r="Y7" s="595"/>
      <c r="Z7" s="596">
        <v>0</v>
      </c>
      <c r="AA7" s="596"/>
      <c r="AB7" s="596"/>
      <c r="AC7" s="596"/>
      <c r="AD7" s="597">
        <v>5242</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1491306</v>
      </c>
      <c r="BH7" s="594"/>
      <c r="BI7" s="594"/>
      <c r="BJ7" s="594"/>
      <c r="BK7" s="594"/>
      <c r="BL7" s="594"/>
      <c r="BM7" s="594"/>
      <c r="BN7" s="595"/>
      <c r="BO7" s="596">
        <v>48.6</v>
      </c>
      <c r="BP7" s="596"/>
      <c r="BQ7" s="596"/>
      <c r="BR7" s="596"/>
      <c r="BS7" s="597">
        <v>47225</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2147098</v>
      </c>
      <c r="CS7" s="594"/>
      <c r="CT7" s="594"/>
      <c r="CU7" s="594"/>
      <c r="CV7" s="594"/>
      <c r="CW7" s="594"/>
      <c r="CX7" s="594"/>
      <c r="CY7" s="595"/>
      <c r="CZ7" s="596">
        <v>9.3000000000000007</v>
      </c>
      <c r="DA7" s="596"/>
      <c r="DB7" s="596"/>
      <c r="DC7" s="596"/>
      <c r="DD7" s="602">
        <v>67070</v>
      </c>
      <c r="DE7" s="594"/>
      <c r="DF7" s="594"/>
      <c r="DG7" s="594"/>
      <c r="DH7" s="594"/>
      <c r="DI7" s="594"/>
      <c r="DJ7" s="594"/>
      <c r="DK7" s="594"/>
      <c r="DL7" s="594"/>
      <c r="DM7" s="594"/>
      <c r="DN7" s="594"/>
      <c r="DO7" s="594"/>
      <c r="DP7" s="595"/>
      <c r="DQ7" s="602">
        <v>1393785</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10475</v>
      </c>
      <c r="S8" s="594"/>
      <c r="T8" s="594"/>
      <c r="U8" s="594"/>
      <c r="V8" s="594"/>
      <c r="W8" s="594"/>
      <c r="X8" s="594"/>
      <c r="Y8" s="595"/>
      <c r="Z8" s="596">
        <v>0</v>
      </c>
      <c r="AA8" s="596"/>
      <c r="AB8" s="596"/>
      <c r="AC8" s="596"/>
      <c r="AD8" s="597">
        <v>10475</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47841</v>
      </c>
      <c r="BH8" s="594"/>
      <c r="BI8" s="594"/>
      <c r="BJ8" s="594"/>
      <c r="BK8" s="594"/>
      <c r="BL8" s="594"/>
      <c r="BM8" s="594"/>
      <c r="BN8" s="595"/>
      <c r="BO8" s="596">
        <v>1.6</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4617110</v>
      </c>
      <c r="CS8" s="594"/>
      <c r="CT8" s="594"/>
      <c r="CU8" s="594"/>
      <c r="CV8" s="594"/>
      <c r="CW8" s="594"/>
      <c r="CX8" s="594"/>
      <c r="CY8" s="595"/>
      <c r="CZ8" s="596">
        <v>20</v>
      </c>
      <c r="DA8" s="596"/>
      <c r="DB8" s="596"/>
      <c r="DC8" s="596"/>
      <c r="DD8" s="602">
        <v>165813</v>
      </c>
      <c r="DE8" s="594"/>
      <c r="DF8" s="594"/>
      <c r="DG8" s="594"/>
      <c r="DH8" s="594"/>
      <c r="DI8" s="594"/>
      <c r="DJ8" s="594"/>
      <c r="DK8" s="594"/>
      <c r="DL8" s="594"/>
      <c r="DM8" s="594"/>
      <c r="DN8" s="594"/>
      <c r="DO8" s="594"/>
      <c r="DP8" s="595"/>
      <c r="DQ8" s="602">
        <v>2447012</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8719</v>
      </c>
      <c r="S9" s="594"/>
      <c r="T9" s="594"/>
      <c r="U9" s="594"/>
      <c r="V9" s="594"/>
      <c r="W9" s="594"/>
      <c r="X9" s="594"/>
      <c r="Y9" s="595"/>
      <c r="Z9" s="596">
        <v>0</v>
      </c>
      <c r="AA9" s="596"/>
      <c r="AB9" s="596"/>
      <c r="AC9" s="596"/>
      <c r="AD9" s="597">
        <v>8719</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1205375</v>
      </c>
      <c r="BH9" s="594"/>
      <c r="BI9" s="594"/>
      <c r="BJ9" s="594"/>
      <c r="BK9" s="594"/>
      <c r="BL9" s="594"/>
      <c r="BM9" s="594"/>
      <c r="BN9" s="595"/>
      <c r="BO9" s="596">
        <v>39.299999999999997</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2407970</v>
      </c>
      <c r="CS9" s="594"/>
      <c r="CT9" s="594"/>
      <c r="CU9" s="594"/>
      <c r="CV9" s="594"/>
      <c r="CW9" s="594"/>
      <c r="CX9" s="594"/>
      <c r="CY9" s="595"/>
      <c r="CZ9" s="596">
        <v>10.4</v>
      </c>
      <c r="DA9" s="596"/>
      <c r="DB9" s="596"/>
      <c r="DC9" s="596"/>
      <c r="DD9" s="602">
        <v>11727</v>
      </c>
      <c r="DE9" s="594"/>
      <c r="DF9" s="594"/>
      <c r="DG9" s="594"/>
      <c r="DH9" s="594"/>
      <c r="DI9" s="594"/>
      <c r="DJ9" s="594"/>
      <c r="DK9" s="594"/>
      <c r="DL9" s="594"/>
      <c r="DM9" s="594"/>
      <c r="DN9" s="594"/>
      <c r="DO9" s="594"/>
      <c r="DP9" s="595"/>
      <c r="DQ9" s="602">
        <v>1992722</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623023</v>
      </c>
      <c r="S10" s="594"/>
      <c r="T10" s="594"/>
      <c r="U10" s="594"/>
      <c r="V10" s="594"/>
      <c r="W10" s="594"/>
      <c r="X10" s="594"/>
      <c r="Y10" s="595"/>
      <c r="Z10" s="596">
        <v>2.6</v>
      </c>
      <c r="AA10" s="596"/>
      <c r="AB10" s="596"/>
      <c r="AC10" s="596"/>
      <c r="AD10" s="597">
        <v>623023</v>
      </c>
      <c r="AE10" s="597"/>
      <c r="AF10" s="597"/>
      <c r="AG10" s="597"/>
      <c r="AH10" s="597"/>
      <c r="AI10" s="597"/>
      <c r="AJ10" s="597"/>
      <c r="AK10" s="597"/>
      <c r="AL10" s="598">
        <v>5.0999999999999996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107886</v>
      </c>
      <c r="BH10" s="594"/>
      <c r="BI10" s="594"/>
      <c r="BJ10" s="594"/>
      <c r="BK10" s="594"/>
      <c r="BL10" s="594"/>
      <c r="BM10" s="594"/>
      <c r="BN10" s="595"/>
      <c r="BO10" s="596">
        <v>3.5</v>
      </c>
      <c r="BP10" s="596"/>
      <c r="BQ10" s="596"/>
      <c r="BR10" s="596"/>
      <c r="BS10" s="602">
        <v>21399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39256</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22312</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3074</v>
      </c>
      <c r="S11" s="594"/>
      <c r="T11" s="594"/>
      <c r="U11" s="594"/>
      <c r="V11" s="594"/>
      <c r="W11" s="594"/>
      <c r="X11" s="594"/>
      <c r="Y11" s="595"/>
      <c r="Z11" s="596">
        <v>0</v>
      </c>
      <c r="AA11" s="596"/>
      <c r="AB11" s="596"/>
      <c r="AC11" s="596"/>
      <c r="AD11" s="597">
        <v>3074</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130204</v>
      </c>
      <c r="BH11" s="594"/>
      <c r="BI11" s="594"/>
      <c r="BJ11" s="594"/>
      <c r="BK11" s="594"/>
      <c r="BL11" s="594"/>
      <c r="BM11" s="594"/>
      <c r="BN11" s="595"/>
      <c r="BO11" s="596">
        <v>4.2</v>
      </c>
      <c r="BP11" s="596"/>
      <c r="BQ11" s="596"/>
      <c r="BR11" s="596"/>
      <c r="BS11" s="602">
        <v>25826</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1147980</v>
      </c>
      <c r="CS11" s="594"/>
      <c r="CT11" s="594"/>
      <c r="CU11" s="594"/>
      <c r="CV11" s="594"/>
      <c r="CW11" s="594"/>
      <c r="CX11" s="594"/>
      <c r="CY11" s="595"/>
      <c r="CZ11" s="596">
        <v>5</v>
      </c>
      <c r="DA11" s="596"/>
      <c r="DB11" s="596"/>
      <c r="DC11" s="596"/>
      <c r="DD11" s="602">
        <v>371543</v>
      </c>
      <c r="DE11" s="594"/>
      <c r="DF11" s="594"/>
      <c r="DG11" s="594"/>
      <c r="DH11" s="594"/>
      <c r="DI11" s="594"/>
      <c r="DJ11" s="594"/>
      <c r="DK11" s="594"/>
      <c r="DL11" s="594"/>
      <c r="DM11" s="594"/>
      <c r="DN11" s="594"/>
      <c r="DO11" s="594"/>
      <c r="DP11" s="595"/>
      <c r="DQ11" s="602">
        <v>429807</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1104929</v>
      </c>
      <c r="BH12" s="594"/>
      <c r="BI12" s="594"/>
      <c r="BJ12" s="594"/>
      <c r="BK12" s="594"/>
      <c r="BL12" s="594"/>
      <c r="BM12" s="594"/>
      <c r="BN12" s="595"/>
      <c r="BO12" s="596">
        <v>36</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883373</v>
      </c>
      <c r="CS12" s="594"/>
      <c r="CT12" s="594"/>
      <c r="CU12" s="594"/>
      <c r="CV12" s="594"/>
      <c r="CW12" s="594"/>
      <c r="CX12" s="594"/>
      <c r="CY12" s="595"/>
      <c r="CZ12" s="596">
        <v>3.8</v>
      </c>
      <c r="DA12" s="596"/>
      <c r="DB12" s="596"/>
      <c r="DC12" s="596"/>
      <c r="DD12" s="602">
        <v>22954</v>
      </c>
      <c r="DE12" s="594"/>
      <c r="DF12" s="594"/>
      <c r="DG12" s="594"/>
      <c r="DH12" s="594"/>
      <c r="DI12" s="594"/>
      <c r="DJ12" s="594"/>
      <c r="DK12" s="594"/>
      <c r="DL12" s="594"/>
      <c r="DM12" s="594"/>
      <c r="DN12" s="594"/>
      <c r="DO12" s="594"/>
      <c r="DP12" s="595"/>
      <c r="DQ12" s="602">
        <v>269734</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35877</v>
      </c>
      <c r="S13" s="594"/>
      <c r="T13" s="594"/>
      <c r="U13" s="594"/>
      <c r="V13" s="594"/>
      <c r="W13" s="594"/>
      <c r="X13" s="594"/>
      <c r="Y13" s="595"/>
      <c r="Z13" s="596">
        <v>0.2</v>
      </c>
      <c r="AA13" s="596"/>
      <c r="AB13" s="596"/>
      <c r="AC13" s="596"/>
      <c r="AD13" s="597">
        <v>35877</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1084685</v>
      </c>
      <c r="BH13" s="594"/>
      <c r="BI13" s="594"/>
      <c r="BJ13" s="594"/>
      <c r="BK13" s="594"/>
      <c r="BL13" s="594"/>
      <c r="BM13" s="594"/>
      <c r="BN13" s="595"/>
      <c r="BO13" s="596">
        <v>35.299999999999997</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2441136</v>
      </c>
      <c r="CS13" s="594"/>
      <c r="CT13" s="594"/>
      <c r="CU13" s="594"/>
      <c r="CV13" s="594"/>
      <c r="CW13" s="594"/>
      <c r="CX13" s="594"/>
      <c r="CY13" s="595"/>
      <c r="CZ13" s="596">
        <v>10.6</v>
      </c>
      <c r="DA13" s="596"/>
      <c r="DB13" s="596"/>
      <c r="DC13" s="596"/>
      <c r="DD13" s="602">
        <v>1074404</v>
      </c>
      <c r="DE13" s="594"/>
      <c r="DF13" s="594"/>
      <c r="DG13" s="594"/>
      <c r="DH13" s="594"/>
      <c r="DI13" s="594"/>
      <c r="DJ13" s="594"/>
      <c r="DK13" s="594"/>
      <c r="DL13" s="594"/>
      <c r="DM13" s="594"/>
      <c r="DN13" s="594"/>
      <c r="DO13" s="594"/>
      <c r="DP13" s="595"/>
      <c r="DQ13" s="602">
        <v>1505613</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54482</v>
      </c>
      <c r="BH14" s="594"/>
      <c r="BI14" s="594"/>
      <c r="BJ14" s="594"/>
      <c r="BK14" s="594"/>
      <c r="BL14" s="594"/>
      <c r="BM14" s="594"/>
      <c r="BN14" s="595"/>
      <c r="BO14" s="596">
        <v>1.8</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664860</v>
      </c>
      <c r="CS14" s="594"/>
      <c r="CT14" s="594"/>
      <c r="CU14" s="594"/>
      <c r="CV14" s="594"/>
      <c r="CW14" s="594"/>
      <c r="CX14" s="594"/>
      <c r="CY14" s="595"/>
      <c r="CZ14" s="596">
        <v>2.9</v>
      </c>
      <c r="DA14" s="596"/>
      <c r="DB14" s="596"/>
      <c r="DC14" s="596"/>
      <c r="DD14" s="602">
        <v>23216</v>
      </c>
      <c r="DE14" s="594"/>
      <c r="DF14" s="594"/>
      <c r="DG14" s="594"/>
      <c r="DH14" s="594"/>
      <c r="DI14" s="594"/>
      <c r="DJ14" s="594"/>
      <c r="DK14" s="594"/>
      <c r="DL14" s="594"/>
      <c r="DM14" s="594"/>
      <c r="DN14" s="594"/>
      <c r="DO14" s="594"/>
      <c r="DP14" s="595"/>
      <c r="DQ14" s="602">
        <v>588413</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8944</v>
      </c>
      <c r="S15" s="594"/>
      <c r="T15" s="594"/>
      <c r="U15" s="594"/>
      <c r="V15" s="594"/>
      <c r="W15" s="594"/>
      <c r="X15" s="594"/>
      <c r="Y15" s="595"/>
      <c r="Z15" s="596">
        <v>0</v>
      </c>
      <c r="AA15" s="596"/>
      <c r="AB15" s="596"/>
      <c r="AC15" s="596"/>
      <c r="AD15" s="597">
        <v>8944</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255230</v>
      </c>
      <c r="BH15" s="594"/>
      <c r="BI15" s="594"/>
      <c r="BJ15" s="594"/>
      <c r="BK15" s="594"/>
      <c r="BL15" s="594"/>
      <c r="BM15" s="594"/>
      <c r="BN15" s="595"/>
      <c r="BO15" s="596">
        <v>8.3000000000000007</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6209098</v>
      </c>
      <c r="CS15" s="594"/>
      <c r="CT15" s="594"/>
      <c r="CU15" s="594"/>
      <c r="CV15" s="594"/>
      <c r="CW15" s="594"/>
      <c r="CX15" s="594"/>
      <c r="CY15" s="595"/>
      <c r="CZ15" s="596">
        <v>26.9</v>
      </c>
      <c r="DA15" s="596"/>
      <c r="DB15" s="596"/>
      <c r="DC15" s="596"/>
      <c r="DD15" s="602">
        <v>3178364</v>
      </c>
      <c r="DE15" s="594"/>
      <c r="DF15" s="594"/>
      <c r="DG15" s="594"/>
      <c r="DH15" s="594"/>
      <c r="DI15" s="594"/>
      <c r="DJ15" s="594"/>
      <c r="DK15" s="594"/>
      <c r="DL15" s="594"/>
      <c r="DM15" s="594"/>
      <c r="DN15" s="594"/>
      <c r="DO15" s="594"/>
      <c r="DP15" s="595"/>
      <c r="DQ15" s="602">
        <v>2555978</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9133827</v>
      </c>
      <c r="S16" s="594"/>
      <c r="T16" s="594"/>
      <c r="U16" s="594"/>
      <c r="V16" s="594"/>
      <c r="W16" s="594"/>
      <c r="X16" s="594"/>
      <c r="Y16" s="595"/>
      <c r="Z16" s="596">
        <v>38.5</v>
      </c>
      <c r="AA16" s="596"/>
      <c r="AB16" s="596"/>
      <c r="AC16" s="596"/>
      <c r="AD16" s="597">
        <v>8245540</v>
      </c>
      <c r="AE16" s="597"/>
      <c r="AF16" s="597"/>
      <c r="AG16" s="597"/>
      <c r="AH16" s="597"/>
      <c r="AI16" s="597"/>
      <c r="AJ16" s="597"/>
      <c r="AK16" s="597"/>
      <c r="AL16" s="598">
        <v>68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75492</v>
      </c>
      <c r="CS16" s="594"/>
      <c r="CT16" s="594"/>
      <c r="CU16" s="594"/>
      <c r="CV16" s="594"/>
      <c r="CW16" s="594"/>
      <c r="CX16" s="594"/>
      <c r="CY16" s="595"/>
      <c r="CZ16" s="596">
        <v>0.3</v>
      </c>
      <c r="DA16" s="596"/>
      <c r="DB16" s="596"/>
      <c r="DC16" s="596"/>
      <c r="DD16" s="602" t="s">
        <v>109</v>
      </c>
      <c r="DE16" s="594"/>
      <c r="DF16" s="594"/>
      <c r="DG16" s="594"/>
      <c r="DH16" s="594"/>
      <c r="DI16" s="594"/>
      <c r="DJ16" s="594"/>
      <c r="DK16" s="594"/>
      <c r="DL16" s="594"/>
      <c r="DM16" s="594"/>
      <c r="DN16" s="594"/>
      <c r="DO16" s="594"/>
      <c r="DP16" s="595"/>
      <c r="DQ16" s="602">
        <v>3131</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8245540</v>
      </c>
      <c r="S17" s="594"/>
      <c r="T17" s="594"/>
      <c r="U17" s="594"/>
      <c r="V17" s="594"/>
      <c r="W17" s="594"/>
      <c r="X17" s="594"/>
      <c r="Y17" s="595"/>
      <c r="Z17" s="596">
        <v>34.799999999999997</v>
      </c>
      <c r="AA17" s="596"/>
      <c r="AB17" s="596"/>
      <c r="AC17" s="596"/>
      <c r="AD17" s="597">
        <v>8245540</v>
      </c>
      <c r="AE17" s="597"/>
      <c r="AF17" s="597"/>
      <c r="AG17" s="597"/>
      <c r="AH17" s="597"/>
      <c r="AI17" s="597"/>
      <c r="AJ17" s="597"/>
      <c r="AK17" s="597"/>
      <c r="AL17" s="598">
        <v>68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2231859</v>
      </c>
      <c r="CS17" s="594"/>
      <c r="CT17" s="594"/>
      <c r="CU17" s="594"/>
      <c r="CV17" s="594"/>
      <c r="CW17" s="594"/>
      <c r="CX17" s="594"/>
      <c r="CY17" s="595"/>
      <c r="CZ17" s="596">
        <v>9.6999999999999993</v>
      </c>
      <c r="DA17" s="596"/>
      <c r="DB17" s="596"/>
      <c r="DC17" s="596"/>
      <c r="DD17" s="602" t="s">
        <v>109</v>
      </c>
      <c r="DE17" s="594"/>
      <c r="DF17" s="594"/>
      <c r="DG17" s="594"/>
      <c r="DH17" s="594"/>
      <c r="DI17" s="594"/>
      <c r="DJ17" s="594"/>
      <c r="DK17" s="594"/>
      <c r="DL17" s="594"/>
      <c r="DM17" s="594"/>
      <c r="DN17" s="594"/>
      <c r="DO17" s="594"/>
      <c r="DP17" s="595"/>
      <c r="DQ17" s="602">
        <v>2059488</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888282</v>
      </c>
      <c r="S18" s="594"/>
      <c r="T18" s="594"/>
      <c r="U18" s="594"/>
      <c r="V18" s="594"/>
      <c r="W18" s="594"/>
      <c r="X18" s="594"/>
      <c r="Y18" s="595"/>
      <c r="Z18" s="596">
        <v>3.7</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164376</v>
      </c>
      <c r="BH19" s="594"/>
      <c r="BI19" s="594"/>
      <c r="BJ19" s="594"/>
      <c r="BK19" s="594"/>
      <c r="BL19" s="594"/>
      <c r="BM19" s="594"/>
      <c r="BN19" s="595"/>
      <c r="BO19" s="596">
        <v>5.4</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13139086</v>
      </c>
      <c r="S20" s="594"/>
      <c r="T20" s="594"/>
      <c r="U20" s="594"/>
      <c r="V20" s="594"/>
      <c r="W20" s="594"/>
      <c r="X20" s="594"/>
      <c r="Y20" s="595"/>
      <c r="Z20" s="596">
        <v>55.4</v>
      </c>
      <c r="AA20" s="596"/>
      <c r="AB20" s="596"/>
      <c r="AC20" s="596"/>
      <c r="AD20" s="597">
        <v>12086423</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164376</v>
      </c>
      <c r="BH20" s="594"/>
      <c r="BI20" s="594"/>
      <c r="BJ20" s="594"/>
      <c r="BK20" s="594"/>
      <c r="BL20" s="594"/>
      <c r="BM20" s="594"/>
      <c r="BN20" s="595"/>
      <c r="BO20" s="596">
        <v>5.4</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23050571</v>
      </c>
      <c r="CS20" s="594"/>
      <c r="CT20" s="594"/>
      <c r="CU20" s="594"/>
      <c r="CV20" s="594"/>
      <c r="CW20" s="594"/>
      <c r="CX20" s="594"/>
      <c r="CY20" s="595"/>
      <c r="CZ20" s="596">
        <v>100</v>
      </c>
      <c r="DA20" s="596"/>
      <c r="DB20" s="596"/>
      <c r="DC20" s="596"/>
      <c r="DD20" s="602">
        <v>4915091</v>
      </c>
      <c r="DE20" s="594"/>
      <c r="DF20" s="594"/>
      <c r="DG20" s="594"/>
      <c r="DH20" s="594"/>
      <c r="DI20" s="594"/>
      <c r="DJ20" s="594"/>
      <c r="DK20" s="594"/>
      <c r="DL20" s="594"/>
      <c r="DM20" s="594"/>
      <c r="DN20" s="594"/>
      <c r="DO20" s="594"/>
      <c r="DP20" s="595"/>
      <c r="DQ20" s="602">
        <v>13453334</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4234</v>
      </c>
      <c r="S21" s="594"/>
      <c r="T21" s="594"/>
      <c r="U21" s="594"/>
      <c r="V21" s="594"/>
      <c r="W21" s="594"/>
      <c r="X21" s="594"/>
      <c r="Y21" s="595"/>
      <c r="Z21" s="596">
        <v>0</v>
      </c>
      <c r="AA21" s="596"/>
      <c r="AB21" s="596"/>
      <c r="AC21" s="596"/>
      <c r="AD21" s="597">
        <v>4234</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171496</v>
      </c>
      <c r="S22" s="594"/>
      <c r="T22" s="594"/>
      <c r="U22" s="594"/>
      <c r="V22" s="594"/>
      <c r="W22" s="594"/>
      <c r="X22" s="594"/>
      <c r="Y22" s="595"/>
      <c r="Z22" s="596">
        <v>0.7</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644976</v>
      </c>
      <c r="S23" s="594"/>
      <c r="T23" s="594"/>
      <c r="U23" s="594"/>
      <c r="V23" s="594"/>
      <c r="W23" s="594"/>
      <c r="X23" s="594"/>
      <c r="Y23" s="595"/>
      <c r="Z23" s="596">
        <v>2.7</v>
      </c>
      <c r="AA23" s="596"/>
      <c r="AB23" s="596"/>
      <c r="AC23" s="596"/>
      <c r="AD23" s="597">
        <v>11636</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164376</v>
      </c>
      <c r="BH23" s="594"/>
      <c r="BI23" s="594"/>
      <c r="BJ23" s="594"/>
      <c r="BK23" s="594"/>
      <c r="BL23" s="594"/>
      <c r="BM23" s="594"/>
      <c r="BN23" s="595"/>
      <c r="BO23" s="596">
        <v>5.4</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180822</v>
      </c>
      <c r="S24" s="594"/>
      <c r="T24" s="594"/>
      <c r="U24" s="594"/>
      <c r="V24" s="594"/>
      <c r="W24" s="594"/>
      <c r="X24" s="594"/>
      <c r="Y24" s="595"/>
      <c r="Z24" s="596">
        <v>0.8</v>
      </c>
      <c r="AA24" s="596"/>
      <c r="AB24" s="596"/>
      <c r="AC24" s="596"/>
      <c r="AD24" s="597">
        <v>2147</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7632513</v>
      </c>
      <c r="CS24" s="583"/>
      <c r="CT24" s="583"/>
      <c r="CU24" s="583"/>
      <c r="CV24" s="583"/>
      <c r="CW24" s="583"/>
      <c r="CX24" s="583"/>
      <c r="CY24" s="584"/>
      <c r="CZ24" s="620">
        <v>33.1</v>
      </c>
      <c r="DA24" s="621"/>
      <c r="DB24" s="621"/>
      <c r="DC24" s="622"/>
      <c r="DD24" s="619">
        <v>5299597</v>
      </c>
      <c r="DE24" s="583"/>
      <c r="DF24" s="583"/>
      <c r="DG24" s="583"/>
      <c r="DH24" s="583"/>
      <c r="DI24" s="583"/>
      <c r="DJ24" s="583"/>
      <c r="DK24" s="584"/>
      <c r="DL24" s="619">
        <v>5290437</v>
      </c>
      <c r="DM24" s="583"/>
      <c r="DN24" s="583"/>
      <c r="DO24" s="583"/>
      <c r="DP24" s="583"/>
      <c r="DQ24" s="583"/>
      <c r="DR24" s="583"/>
      <c r="DS24" s="583"/>
      <c r="DT24" s="583"/>
      <c r="DU24" s="583"/>
      <c r="DV24" s="584"/>
      <c r="DW24" s="587">
        <v>41.3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2912158</v>
      </c>
      <c r="S25" s="594"/>
      <c r="T25" s="594"/>
      <c r="U25" s="594"/>
      <c r="V25" s="594"/>
      <c r="W25" s="594"/>
      <c r="X25" s="594"/>
      <c r="Y25" s="595"/>
      <c r="Z25" s="596">
        <v>12.3</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3409200</v>
      </c>
      <c r="CS25" s="623"/>
      <c r="CT25" s="623"/>
      <c r="CU25" s="623"/>
      <c r="CV25" s="623"/>
      <c r="CW25" s="623"/>
      <c r="CX25" s="623"/>
      <c r="CY25" s="624"/>
      <c r="CZ25" s="631">
        <v>14.8</v>
      </c>
      <c r="DA25" s="632"/>
      <c r="DB25" s="632"/>
      <c r="DC25" s="633"/>
      <c r="DD25" s="602">
        <v>2718325</v>
      </c>
      <c r="DE25" s="623"/>
      <c r="DF25" s="623"/>
      <c r="DG25" s="623"/>
      <c r="DH25" s="623"/>
      <c r="DI25" s="623"/>
      <c r="DJ25" s="623"/>
      <c r="DK25" s="624"/>
      <c r="DL25" s="602">
        <v>2709165</v>
      </c>
      <c r="DM25" s="623"/>
      <c r="DN25" s="623"/>
      <c r="DO25" s="623"/>
      <c r="DP25" s="623"/>
      <c r="DQ25" s="623"/>
      <c r="DR25" s="623"/>
      <c r="DS25" s="623"/>
      <c r="DT25" s="623"/>
      <c r="DU25" s="623"/>
      <c r="DV25" s="624"/>
      <c r="DW25" s="598">
        <v>21.2</v>
      </c>
      <c r="DX25" s="625"/>
      <c r="DY25" s="625"/>
      <c r="DZ25" s="625"/>
      <c r="EA25" s="625"/>
      <c r="EB25" s="625"/>
      <c r="EC25" s="626"/>
    </row>
    <row r="26" spans="2:133" ht="11.25" customHeight="1">
      <c r="B26" s="627" t="s">
        <v>273</v>
      </c>
      <c r="C26" s="628"/>
      <c r="D26" s="628"/>
      <c r="E26" s="628"/>
      <c r="F26" s="628"/>
      <c r="G26" s="628"/>
      <c r="H26" s="628"/>
      <c r="I26" s="628"/>
      <c r="J26" s="628"/>
      <c r="K26" s="628"/>
      <c r="L26" s="628"/>
      <c r="M26" s="628"/>
      <c r="N26" s="628"/>
      <c r="O26" s="628"/>
      <c r="P26" s="628"/>
      <c r="Q26" s="629"/>
      <c r="R26" s="593">
        <v>4299</v>
      </c>
      <c r="S26" s="594"/>
      <c r="T26" s="594"/>
      <c r="U26" s="594"/>
      <c r="V26" s="594"/>
      <c r="W26" s="594"/>
      <c r="X26" s="594"/>
      <c r="Y26" s="595"/>
      <c r="Z26" s="596">
        <v>0</v>
      </c>
      <c r="AA26" s="596"/>
      <c r="AB26" s="596"/>
      <c r="AC26" s="596"/>
      <c r="AD26" s="597">
        <v>4299</v>
      </c>
      <c r="AE26" s="597"/>
      <c r="AF26" s="597"/>
      <c r="AG26" s="597"/>
      <c r="AH26" s="597"/>
      <c r="AI26" s="597"/>
      <c r="AJ26" s="597"/>
      <c r="AK26" s="597"/>
      <c r="AL26" s="598">
        <v>0</v>
      </c>
      <c r="AM26" s="599"/>
      <c r="AN26" s="599"/>
      <c r="AO26" s="600"/>
      <c r="AP26" s="610" t="s">
        <v>274</v>
      </c>
      <c r="AQ26" s="630"/>
      <c r="AR26" s="630"/>
      <c r="AS26" s="630"/>
      <c r="AT26" s="630"/>
      <c r="AU26" s="630"/>
      <c r="AV26" s="630"/>
      <c r="AW26" s="630"/>
      <c r="AX26" s="630"/>
      <c r="AY26" s="630"/>
      <c r="AZ26" s="630"/>
      <c r="BA26" s="630"/>
      <c r="BB26" s="630"/>
      <c r="BC26" s="630"/>
      <c r="BD26" s="630"/>
      <c r="BE26" s="630"/>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2105589</v>
      </c>
      <c r="CS26" s="594"/>
      <c r="CT26" s="594"/>
      <c r="CU26" s="594"/>
      <c r="CV26" s="594"/>
      <c r="CW26" s="594"/>
      <c r="CX26" s="594"/>
      <c r="CY26" s="595"/>
      <c r="CZ26" s="631">
        <v>9.1</v>
      </c>
      <c r="DA26" s="632"/>
      <c r="DB26" s="632"/>
      <c r="DC26" s="633"/>
      <c r="DD26" s="602">
        <v>1517627</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1269199</v>
      </c>
      <c r="S27" s="594"/>
      <c r="T27" s="594"/>
      <c r="U27" s="594"/>
      <c r="V27" s="594"/>
      <c r="W27" s="594"/>
      <c r="X27" s="594"/>
      <c r="Y27" s="595"/>
      <c r="Z27" s="596">
        <v>5.4</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3070323</v>
      </c>
      <c r="BH27" s="594"/>
      <c r="BI27" s="594"/>
      <c r="BJ27" s="594"/>
      <c r="BK27" s="594"/>
      <c r="BL27" s="594"/>
      <c r="BM27" s="594"/>
      <c r="BN27" s="595"/>
      <c r="BO27" s="596">
        <v>100</v>
      </c>
      <c r="BP27" s="596"/>
      <c r="BQ27" s="596"/>
      <c r="BR27" s="596"/>
      <c r="BS27" s="602">
        <v>47225</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1991606</v>
      </c>
      <c r="CS27" s="623"/>
      <c r="CT27" s="623"/>
      <c r="CU27" s="623"/>
      <c r="CV27" s="623"/>
      <c r="CW27" s="623"/>
      <c r="CX27" s="623"/>
      <c r="CY27" s="624"/>
      <c r="CZ27" s="631">
        <v>8.6</v>
      </c>
      <c r="DA27" s="632"/>
      <c r="DB27" s="632"/>
      <c r="DC27" s="633"/>
      <c r="DD27" s="602">
        <v>521936</v>
      </c>
      <c r="DE27" s="623"/>
      <c r="DF27" s="623"/>
      <c r="DG27" s="623"/>
      <c r="DH27" s="623"/>
      <c r="DI27" s="623"/>
      <c r="DJ27" s="623"/>
      <c r="DK27" s="624"/>
      <c r="DL27" s="602">
        <v>521936</v>
      </c>
      <c r="DM27" s="623"/>
      <c r="DN27" s="623"/>
      <c r="DO27" s="623"/>
      <c r="DP27" s="623"/>
      <c r="DQ27" s="623"/>
      <c r="DR27" s="623"/>
      <c r="DS27" s="623"/>
      <c r="DT27" s="623"/>
      <c r="DU27" s="623"/>
      <c r="DV27" s="624"/>
      <c r="DW27" s="598">
        <v>4.0999999999999996</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105970</v>
      </c>
      <c r="S28" s="594"/>
      <c r="T28" s="594"/>
      <c r="U28" s="594"/>
      <c r="V28" s="594"/>
      <c r="W28" s="594"/>
      <c r="X28" s="594"/>
      <c r="Y28" s="595"/>
      <c r="Z28" s="596">
        <v>0.4</v>
      </c>
      <c r="AA28" s="596"/>
      <c r="AB28" s="596"/>
      <c r="AC28" s="596"/>
      <c r="AD28" s="597">
        <v>13360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2231707</v>
      </c>
      <c r="CS28" s="594"/>
      <c r="CT28" s="594"/>
      <c r="CU28" s="594"/>
      <c r="CV28" s="594"/>
      <c r="CW28" s="594"/>
      <c r="CX28" s="594"/>
      <c r="CY28" s="595"/>
      <c r="CZ28" s="631">
        <v>9.6999999999999993</v>
      </c>
      <c r="DA28" s="632"/>
      <c r="DB28" s="632"/>
      <c r="DC28" s="633"/>
      <c r="DD28" s="602">
        <v>2059336</v>
      </c>
      <c r="DE28" s="594"/>
      <c r="DF28" s="594"/>
      <c r="DG28" s="594"/>
      <c r="DH28" s="594"/>
      <c r="DI28" s="594"/>
      <c r="DJ28" s="594"/>
      <c r="DK28" s="595"/>
      <c r="DL28" s="602">
        <v>2059336</v>
      </c>
      <c r="DM28" s="594"/>
      <c r="DN28" s="594"/>
      <c r="DO28" s="594"/>
      <c r="DP28" s="594"/>
      <c r="DQ28" s="594"/>
      <c r="DR28" s="594"/>
      <c r="DS28" s="594"/>
      <c r="DT28" s="594"/>
      <c r="DU28" s="594"/>
      <c r="DV28" s="595"/>
      <c r="DW28" s="598">
        <v>16.100000000000001</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37140</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48" t="s">
        <v>284</v>
      </c>
      <c r="CE29" s="649"/>
      <c r="CF29" s="607" t="s">
        <v>285</v>
      </c>
      <c r="CG29" s="608"/>
      <c r="CH29" s="608"/>
      <c r="CI29" s="608"/>
      <c r="CJ29" s="608"/>
      <c r="CK29" s="608"/>
      <c r="CL29" s="608"/>
      <c r="CM29" s="608"/>
      <c r="CN29" s="608"/>
      <c r="CO29" s="608"/>
      <c r="CP29" s="608"/>
      <c r="CQ29" s="609"/>
      <c r="CR29" s="593">
        <v>2227914</v>
      </c>
      <c r="CS29" s="623"/>
      <c r="CT29" s="623"/>
      <c r="CU29" s="623"/>
      <c r="CV29" s="623"/>
      <c r="CW29" s="623"/>
      <c r="CX29" s="623"/>
      <c r="CY29" s="624"/>
      <c r="CZ29" s="631">
        <v>9.6999999999999993</v>
      </c>
      <c r="DA29" s="632"/>
      <c r="DB29" s="632"/>
      <c r="DC29" s="633"/>
      <c r="DD29" s="602">
        <v>2055543</v>
      </c>
      <c r="DE29" s="623"/>
      <c r="DF29" s="623"/>
      <c r="DG29" s="623"/>
      <c r="DH29" s="623"/>
      <c r="DI29" s="623"/>
      <c r="DJ29" s="623"/>
      <c r="DK29" s="624"/>
      <c r="DL29" s="602">
        <v>2055543</v>
      </c>
      <c r="DM29" s="623"/>
      <c r="DN29" s="623"/>
      <c r="DO29" s="623"/>
      <c r="DP29" s="623"/>
      <c r="DQ29" s="623"/>
      <c r="DR29" s="623"/>
      <c r="DS29" s="623"/>
      <c r="DT29" s="623"/>
      <c r="DU29" s="623"/>
      <c r="DV29" s="624"/>
      <c r="DW29" s="598">
        <v>16.100000000000001</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110694</v>
      </c>
      <c r="S30" s="594"/>
      <c r="T30" s="594"/>
      <c r="U30" s="594"/>
      <c r="V30" s="594"/>
      <c r="W30" s="594"/>
      <c r="X30" s="594"/>
      <c r="Y30" s="595"/>
      <c r="Z30" s="596">
        <v>0.5</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7">
        <v>99.7</v>
      </c>
      <c r="BH30" s="658"/>
      <c r="BI30" s="658"/>
      <c r="BJ30" s="658"/>
      <c r="BK30" s="658"/>
      <c r="BL30" s="658"/>
      <c r="BM30" s="588">
        <v>98.4</v>
      </c>
      <c r="BN30" s="658"/>
      <c r="BO30" s="658"/>
      <c r="BP30" s="658"/>
      <c r="BQ30" s="659"/>
      <c r="BR30" s="657">
        <v>99.6</v>
      </c>
      <c r="BS30" s="658"/>
      <c r="BT30" s="658"/>
      <c r="BU30" s="658"/>
      <c r="BV30" s="658"/>
      <c r="BW30" s="658"/>
      <c r="BX30" s="588">
        <v>98.1</v>
      </c>
      <c r="BY30" s="658"/>
      <c r="BZ30" s="658"/>
      <c r="CA30" s="658"/>
      <c r="CB30" s="659"/>
      <c r="CD30" s="650"/>
      <c r="CE30" s="651"/>
      <c r="CF30" s="607" t="s">
        <v>289</v>
      </c>
      <c r="CG30" s="608"/>
      <c r="CH30" s="608"/>
      <c r="CI30" s="608"/>
      <c r="CJ30" s="608"/>
      <c r="CK30" s="608"/>
      <c r="CL30" s="608"/>
      <c r="CM30" s="608"/>
      <c r="CN30" s="608"/>
      <c r="CO30" s="608"/>
      <c r="CP30" s="608"/>
      <c r="CQ30" s="609"/>
      <c r="CR30" s="593">
        <v>1970138</v>
      </c>
      <c r="CS30" s="594"/>
      <c r="CT30" s="594"/>
      <c r="CU30" s="594"/>
      <c r="CV30" s="594"/>
      <c r="CW30" s="594"/>
      <c r="CX30" s="594"/>
      <c r="CY30" s="595"/>
      <c r="CZ30" s="631">
        <v>8.5</v>
      </c>
      <c r="DA30" s="632"/>
      <c r="DB30" s="632"/>
      <c r="DC30" s="633"/>
      <c r="DD30" s="602">
        <v>1803063</v>
      </c>
      <c r="DE30" s="594"/>
      <c r="DF30" s="594"/>
      <c r="DG30" s="594"/>
      <c r="DH30" s="594"/>
      <c r="DI30" s="594"/>
      <c r="DJ30" s="594"/>
      <c r="DK30" s="595"/>
      <c r="DL30" s="602">
        <v>1803063</v>
      </c>
      <c r="DM30" s="594"/>
      <c r="DN30" s="594"/>
      <c r="DO30" s="594"/>
      <c r="DP30" s="594"/>
      <c r="DQ30" s="594"/>
      <c r="DR30" s="594"/>
      <c r="DS30" s="594"/>
      <c r="DT30" s="594"/>
      <c r="DU30" s="594"/>
      <c r="DV30" s="595"/>
      <c r="DW30" s="598">
        <v>14.1</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257206</v>
      </c>
      <c r="S31" s="594"/>
      <c r="T31" s="594"/>
      <c r="U31" s="594"/>
      <c r="V31" s="594"/>
      <c r="W31" s="594"/>
      <c r="X31" s="594"/>
      <c r="Y31" s="595"/>
      <c r="Z31" s="596">
        <v>1.1000000000000001</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54">
        <v>99.7</v>
      </c>
      <c r="BH31" s="623"/>
      <c r="BI31" s="623"/>
      <c r="BJ31" s="623"/>
      <c r="BK31" s="623"/>
      <c r="BL31" s="623"/>
      <c r="BM31" s="599">
        <v>98.7</v>
      </c>
      <c r="BN31" s="655"/>
      <c r="BO31" s="655"/>
      <c r="BP31" s="655"/>
      <c r="BQ31" s="656"/>
      <c r="BR31" s="654">
        <v>99.6</v>
      </c>
      <c r="BS31" s="623"/>
      <c r="BT31" s="623"/>
      <c r="BU31" s="623"/>
      <c r="BV31" s="623"/>
      <c r="BW31" s="623"/>
      <c r="BX31" s="599">
        <v>98.3</v>
      </c>
      <c r="BY31" s="655"/>
      <c r="BZ31" s="655"/>
      <c r="CA31" s="655"/>
      <c r="CB31" s="656"/>
      <c r="CD31" s="650"/>
      <c r="CE31" s="651"/>
      <c r="CF31" s="607" t="s">
        <v>293</v>
      </c>
      <c r="CG31" s="608"/>
      <c r="CH31" s="608"/>
      <c r="CI31" s="608"/>
      <c r="CJ31" s="608"/>
      <c r="CK31" s="608"/>
      <c r="CL31" s="608"/>
      <c r="CM31" s="608"/>
      <c r="CN31" s="608"/>
      <c r="CO31" s="608"/>
      <c r="CP31" s="608"/>
      <c r="CQ31" s="609"/>
      <c r="CR31" s="593">
        <v>257776</v>
      </c>
      <c r="CS31" s="623"/>
      <c r="CT31" s="623"/>
      <c r="CU31" s="623"/>
      <c r="CV31" s="623"/>
      <c r="CW31" s="623"/>
      <c r="CX31" s="623"/>
      <c r="CY31" s="624"/>
      <c r="CZ31" s="631">
        <v>1.1000000000000001</v>
      </c>
      <c r="DA31" s="632"/>
      <c r="DB31" s="632"/>
      <c r="DC31" s="633"/>
      <c r="DD31" s="602">
        <v>252480</v>
      </c>
      <c r="DE31" s="623"/>
      <c r="DF31" s="623"/>
      <c r="DG31" s="623"/>
      <c r="DH31" s="623"/>
      <c r="DI31" s="623"/>
      <c r="DJ31" s="623"/>
      <c r="DK31" s="624"/>
      <c r="DL31" s="602">
        <v>252480</v>
      </c>
      <c r="DM31" s="623"/>
      <c r="DN31" s="623"/>
      <c r="DO31" s="623"/>
      <c r="DP31" s="623"/>
      <c r="DQ31" s="623"/>
      <c r="DR31" s="623"/>
      <c r="DS31" s="623"/>
      <c r="DT31" s="623"/>
      <c r="DU31" s="623"/>
      <c r="DV31" s="624"/>
      <c r="DW31" s="598">
        <v>2</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782637</v>
      </c>
      <c r="S32" s="594"/>
      <c r="T32" s="594"/>
      <c r="U32" s="594"/>
      <c r="V32" s="594"/>
      <c r="W32" s="594"/>
      <c r="X32" s="594"/>
      <c r="Y32" s="595"/>
      <c r="Z32" s="596">
        <v>3.3</v>
      </c>
      <c r="AA32" s="596"/>
      <c r="AB32" s="596"/>
      <c r="AC32" s="596"/>
      <c r="AD32" s="597">
        <v>524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99.7</v>
      </c>
      <c r="BH32" s="661"/>
      <c r="BI32" s="661"/>
      <c r="BJ32" s="661"/>
      <c r="BK32" s="661"/>
      <c r="BL32" s="661"/>
      <c r="BM32" s="662">
        <v>97.7</v>
      </c>
      <c r="BN32" s="661"/>
      <c r="BO32" s="661"/>
      <c r="BP32" s="661"/>
      <c r="BQ32" s="663"/>
      <c r="BR32" s="660">
        <v>99.6</v>
      </c>
      <c r="BS32" s="661"/>
      <c r="BT32" s="661"/>
      <c r="BU32" s="661"/>
      <c r="BV32" s="661"/>
      <c r="BW32" s="661"/>
      <c r="BX32" s="662">
        <v>97.4</v>
      </c>
      <c r="BY32" s="661"/>
      <c r="BZ32" s="661"/>
      <c r="CA32" s="661"/>
      <c r="CB32" s="663"/>
      <c r="CD32" s="652"/>
      <c r="CE32" s="653"/>
      <c r="CF32" s="607" t="s">
        <v>296</v>
      </c>
      <c r="CG32" s="608"/>
      <c r="CH32" s="608"/>
      <c r="CI32" s="608"/>
      <c r="CJ32" s="608"/>
      <c r="CK32" s="608"/>
      <c r="CL32" s="608"/>
      <c r="CM32" s="608"/>
      <c r="CN32" s="608"/>
      <c r="CO32" s="608"/>
      <c r="CP32" s="608"/>
      <c r="CQ32" s="609"/>
      <c r="CR32" s="593">
        <v>3793</v>
      </c>
      <c r="CS32" s="594"/>
      <c r="CT32" s="594"/>
      <c r="CU32" s="594"/>
      <c r="CV32" s="594"/>
      <c r="CW32" s="594"/>
      <c r="CX32" s="594"/>
      <c r="CY32" s="595"/>
      <c r="CZ32" s="631">
        <v>0</v>
      </c>
      <c r="DA32" s="632"/>
      <c r="DB32" s="632"/>
      <c r="DC32" s="633"/>
      <c r="DD32" s="602">
        <v>3793</v>
      </c>
      <c r="DE32" s="594"/>
      <c r="DF32" s="594"/>
      <c r="DG32" s="594"/>
      <c r="DH32" s="594"/>
      <c r="DI32" s="594"/>
      <c r="DJ32" s="594"/>
      <c r="DK32" s="595"/>
      <c r="DL32" s="602">
        <v>3793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4076100</v>
      </c>
      <c r="S33" s="594"/>
      <c r="T33" s="594"/>
      <c r="U33" s="594"/>
      <c r="V33" s="594"/>
      <c r="W33" s="594"/>
      <c r="X33" s="594"/>
      <c r="Y33" s="595"/>
      <c r="Z33" s="596">
        <v>17.2</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10427475</v>
      </c>
      <c r="CS33" s="623"/>
      <c r="CT33" s="623"/>
      <c r="CU33" s="623"/>
      <c r="CV33" s="623"/>
      <c r="CW33" s="623"/>
      <c r="CX33" s="623"/>
      <c r="CY33" s="624"/>
      <c r="CZ33" s="631">
        <v>45.2</v>
      </c>
      <c r="DA33" s="632"/>
      <c r="DB33" s="632"/>
      <c r="DC33" s="633"/>
      <c r="DD33" s="602">
        <v>7419284</v>
      </c>
      <c r="DE33" s="623"/>
      <c r="DF33" s="623"/>
      <c r="DG33" s="623"/>
      <c r="DH33" s="623"/>
      <c r="DI33" s="623"/>
      <c r="DJ33" s="623"/>
      <c r="DK33" s="624"/>
      <c r="DL33" s="602">
        <v>5636503</v>
      </c>
      <c r="DM33" s="623"/>
      <c r="DN33" s="623"/>
      <c r="DO33" s="623"/>
      <c r="DP33" s="623"/>
      <c r="DQ33" s="623"/>
      <c r="DR33" s="623"/>
      <c r="DS33" s="623"/>
      <c r="DT33" s="623"/>
      <c r="DU33" s="623"/>
      <c r="DV33" s="624"/>
      <c r="DW33" s="598">
        <v>44</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2503621</v>
      </c>
      <c r="CS34" s="594"/>
      <c r="CT34" s="594"/>
      <c r="CU34" s="594"/>
      <c r="CV34" s="594"/>
      <c r="CW34" s="594"/>
      <c r="CX34" s="594"/>
      <c r="CY34" s="595"/>
      <c r="CZ34" s="631">
        <v>10.9</v>
      </c>
      <c r="DA34" s="632"/>
      <c r="DB34" s="632"/>
      <c r="DC34" s="633"/>
      <c r="DD34" s="602">
        <v>1954814</v>
      </c>
      <c r="DE34" s="594"/>
      <c r="DF34" s="594"/>
      <c r="DG34" s="594"/>
      <c r="DH34" s="594"/>
      <c r="DI34" s="594"/>
      <c r="DJ34" s="594"/>
      <c r="DK34" s="595"/>
      <c r="DL34" s="602">
        <v>1453068</v>
      </c>
      <c r="DM34" s="594"/>
      <c r="DN34" s="594"/>
      <c r="DO34" s="594"/>
      <c r="DP34" s="594"/>
      <c r="DQ34" s="594"/>
      <c r="DR34" s="594"/>
      <c r="DS34" s="594"/>
      <c r="DT34" s="594"/>
      <c r="DU34" s="594"/>
      <c r="DV34" s="595"/>
      <c r="DW34" s="598">
        <v>11.4</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677200</v>
      </c>
      <c r="S35" s="594"/>
      <c r="T35" s="594"/>
      <c r="U35" s="594"/>
      <c r="V35" s="594"/>
      <c r="W35" s="594"/>
      <c r="X35" s="594"/>
      <c r="Y35" s="595"/>
      <c r="Z35" s="596">
        <v>2.9</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3079455</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72617</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709504</v>
      </c>
      <c r="CS35" s="623"/>
      <c r="CT35" s="623"/>
      <c r="CU35" s="623"/>
      <c r="CV35" s="623"/>
      <c r="CW35" s="623"/>
      <c r="CX35" s="623"/>
      <c r="CY35" s="624"/>
      <c r="CZ35" s="631">
        <v>3.1</v>
      </c>
      <c r="DA35" s="632"/>
      <c r="DB35" s="632"/>
      <c r="DC35" s="633"/>
      <c r="DD35" s="602">
        <v>603131</v>
      </c>
      <c r="DE35" s="623"/>
      <c r="DF35" s="623"/>
      <c r="DG35" s="623"/>
      <c r="DH35" s="623"/>
      <c r="DI35" s="623"/>
      <c r="DJ35" s="623"/>
      <c r="DK35" s="624"/>
      <c r="DL35" s="602">
        <v>603131</v>
      </c>
      <c r="DM35" s="623"/>
      <c r="DN35" s="623"/>
      <c r="DO35" s="623"/>
      <c r="DP35" s="623"/>
      <c r="DQ35" s="623"/>
      <c r="DR35" s="623"/>
      <c r="DS35" s="623"/>
      <c r="DT35" s="623"/>
      <c r="DU35" s="623"/>
      <c r="DV35" s="624"/>
      <c r="DW35" s="598">
        <v>4.7</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23696017</v>
      </c>
      <c r="S36" s="666"/>
      <c r="T36" s="666"/>
      <c r="U36" s="666"/>
      <c r="V36" s="666"/>
      <c r="W36" s="666"/>
      <c r="X36" s="666"/>
      <c r="Y36" s="667"/>
      <c r="Z36" s="668">
        <v>100</v>
      </c>
      <c r="AA36" s="668"/>
      <c r="AB36" s="668"/>
      <c r="AC36" s="668"/>
      <c r="AD36" s="669">
        <v>12122623</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997366</v>
      </c>
      <c r="BA36" s="594"/>
      <c r="BB36" s="594"/>
      <c r="BC36" s="594"/>
      <c r="BD36" s="623"/>
      <c r="BE36" s="623"/>
      <c r="BF36" s="656"/>
      <c r="BG36" s="607" t="s">
        <v>309</v>
      </c>
      <c r="BH36" s="608"/>
      <c r="BI36" s="608"/>
      <c r="BJ36" s="608"/>
      <c r="BK36" s="608"/>
      <c r="BL36" s="608"/>
      <c r="BM36" s="608"/>
      <c r="BN36" s="608"/>
      <c r="BO36" s="608"/>
      <c r="BP36" s="608"/>
      <c r="BQ36" s="608"/>
      <c r="BR36" s="608"/>
      <c r="BS36" s="608"/>
      <c r="BT36" s="608"/>
      <c r="BU36" s="609"/>
      <c r="BV36" s="593">
        <v>23518</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3111844</v>
      </c>
      <c r="CS36" s="594"/>
      <c r="CT36" s="594"/>
      <c r="CU36" s="594"/>
      <c r="CV36" s="594"/>
      <c r="CW36" s="594"/>
      <c r="CX36" s="594"/>
      <c r="CY36" s="595"/>
      <c r="CZ36" s="631">
        <v>13.5</v>
      </c>
      <c r="DA36" s="632"/>
      <c r="DB36" s="632"/>
      <c r="DC36" s="633"/>
      <c r="DD36" s="602">
        <v>2080580</v>
      </c>
      <c r="DE36" s="594"/>
      <c r="DF36" s="594"/>
      <c r="DG36" s="594"/>
      <c r="DH36" s="594"/>
      <c r="DI36" s="594"/>
      <c r="DJ36" s="594"/>
      <c r="DK36" s="595"/>
      <c r="DL36" s="602">
        <v>1767728</v>
      </c>
      <c r="DM36" s="594"/>
      <c r="DN36" s="594"/>
      <c r="DO36" s="594"/>
      <c r="DP36" s="594"/>
      <c r="DQ36" s="594"/>
      <c r="DR36" s="594"/>
      <c r="DS36" s="594"/>
      <c r="DT36" s="594"/>
      <c r="DU36" s="594"/>
      <c r="DV36" s="595"/>
      <c r="DW36" s="598">
        <v>13.8</v>
      </c>
      <c r="DX36" s="625"/>
      <c r="DY36" s="625"/>
      <c r="DZ36" s="625"/>
      <c r="EA36" s="625"/>
      <c r="EB36" s="625"/>
      <c r="EC36" s="626"/>
    </row>
    <row r="37" spans="2:133" ht="11.25" customHeight="1">
      <c r="AQ37" s="672" t="s">
        <v>311</v>
      </c>
      <c r="AR37" s="673"/>
      <c r="AS37" s="673"/>
      <c r="AT37" s="673"/>
      <c r="AU37" s="673"/>
      <c r="AV37" s="673"/>
      <c r="AW37" s="673"/>
      <c r="AX37" s="673"/>
      <c r="AY37" s="674"/>
      <c r="AZ37" s="593">
        <v>518262</v>
      </c>
      <c r="BA37" s="594"/>
      <c r="BB37" s="594"/>
      <c r="BC37" s="594"/>
      <c r="BD37" s="623"/>
      <c r="BE37" s="623"/>
      <c r="BF37" s="656"/>
      <c r="BG37" s="607" t="s">
        <v>312</v>
      </c>
      <c r="BH37" s="608"/>
      <c r="BI37" s="608"/>
      <c r="BJ37" s="608"/>
      <c r="BK37" s="608"/>
      <c r="BL37" s="608"/>
      <c r="BM37" s="608"/>
      <c r="BN37" s="608"/>
      <c r="BO37" s="608"/>
      <c r="BP37" s="608"/>
      <c r="BQ37" s="608"/>
      <c r="BR37" s="608"/>
      <c r="BS37" s="608"/>
      <c r="BT37" s="608"/>
      <c r="BU37" s="609"/>
      <c r="BV37" s="593">
        <v>3829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1029916</v>
      </c>
      <c r="CS37" s="623"/>
      <c r="CT37" s="623"/>
      <c r="CU37" s="623"/>
      <c r="CV37" s="623"/>
      <c r="CW37" s="623"/>
      <c r="CX37" s="623"/>
      <c r="CY37" s="624"/>
      <c r="CZ37" s="631">
        <v>4.5</v>
      </c>
      <c r="DA37" s="632"/>
      <c r="DB37" s="632"/>
      <c r="DC37" s="633"/>
      <c r="DD37" s="602">
        <v>865044</v>
      </c>
      <c r="DE37" s="623"/>
      <c r="DF37" s="623"/>
      <c r="DG37" s="623"/>
      <c r="DH37" s="623"/>
      <c r="DI37" s="623"/>
      <c r="DJ37" s="623"/>
      <c r="DK37" s="624"/>
      <c r="DL37" s="602">
        <v>849105</v>
      </c>
      <c r="DM37" s="623"/>
      <c r="DN37" s="623"/>
      <c r="DO37" s="623"/>
      <c r="DP37" s="623"/>
      <c r="DQ37" s="623"/>
      <c r="DR37" s="623"/>
      <c r="DS37" s="623"/>
      <c r="DT37" s="623"/>
      <c r="DU37" s="623"/>
      <c r="DV37" s="624"/>
      <c r="DW37" s="598">
        <v>6.6</v>
      </c>
      <c r="DX37" s="625"/>
      <c r="DY37" s="625"/>
      <c r="DZ37" s="625"/>
      <c r="EA37" s="625"/>
      <c r="EB37" s="625"/>
      <c r="EC37" s="626"/>
    </row>
    <row r="38" spans="2:133" ht="11.25" customHeight="1">
      <c r="AQ38" s="672" t="s">
        <v>314</v>
      </c>
      <c r="AR38" s="673"/>
      <c r="AS38" s="673"/>
      <c r="AT38" s="673"/>
      <c r="AU38" s="673"/>
      <c r="AV38" s="673"/>
      <c r="AW38" s="673"/>
      <c r="AX38" s="673"/>
      <c r="AY38" s="674"/>
      <c r="AZ38" s="593">
        <v>332494</v>
      </c>
      <c r="BA38" s="594"/>
      <c r="BB38" s="594"/>
      <c r="BC38" s="594"/>
      <c r="BD38" s="623"/>
      <c r="BE38" s="623"/>
      <c r="BF38" s="656"/>
      <c r="BG38" s="607" t="s">
        <v>315</v>
      </c>
      <c r="BH38" s="608"/>
      <c r="BI38" s="608"/>
      <c r="BJ38" s="608"/>
      <c r="BK38" s="608"/>
      <c r="BL38" s="608"/>
      <c r="BM38" s="608"/>
      <c r="BN38" s="608"/>
      <c r="BO38" s="608"/>
      <c r="BP38" s="608"/>
      <c r="BQ38" s="608"/>
      <c r="BR38" s="608"/>
      <c r="BS38" s="608"/>
      <c r="BT38" s="608"/>
      <c r="BU38" s="609"/>
      <c r="BV38" s="593">
        <v>6272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1971005</v>
      </c>
      <c r="CS38" s="594"/>
      <c r="CT38" s="594"/>
      <c r="CU38" s="594"/>
      <c r="CV38" s="594"/>
      <c r="CW38" s="594"/>
      <c r="CX38" s="594"/>
      <c r="CY38" s="595"/>
      <c r="CZ38" s="631">
        <v>8.6</v>
      </c>
      <c r="DA38" s="632"/>
      <c r="DB38" s="632"/>
      <c r="DC38" s="633"/>
      <c r="DD38" s="602">
        <v>1753380</v>
      </c>
      <c r="DE38" s="594"/>
      <c r="DF38" s="594"/>
      <c r="DG38" s="594"/>
      <c r="DH38" s="594"/>
      <c r="DI38" s="594"/>
      <c r="DJ38" s="594"/>
      <c r="DK38" s="595"/>
      <c r="DL38" s="602">
        <v>1440929</v>
      </c>
      <c r="DM38" s="594"/>
      <c r="DN38" s="594"/>
      <c r="DO38" s="594"/>
      <c r="DP38" s="594"/>
      <c r="DQ38" s="594"/>
      <c r="DR38" s="594"/>
      <c r="DS38" s="594"/>
      <c r="DT38" s="594"/>
      <c r="DU38" s="594"/>
      <c r="DV38" s="595"/>
      <c r="DW38" s="598">
        <v>11.3</v>
      </c>
      <c r="DX38" s="625"/>
      <c r="DY38" s="625"/>
      <c r="DZ38" s="625"/>
      <c r="EA38" s="625"/>
      <c r="EB38" s="625"/>
      <c r="EC38" s="626"/>
    </row>
    <row r="39" spans="2:133" ht="11.25" customHeight="1">
      <c r="AQ39" s="672" t="s">
        <v>317</v>
      </c>
      <c r="AR39" s="673"/>
      <c r="AS39" s="673"/>
      <c r="AT39" s="673"/>
      <c r="AU39" s="673"/>
      <c r="AV39" s="673"/>
      <c r="AW39" s="673"/>
      <c r="AX39" s="673"/>
      <c r="AY39" s="674"/>
      <c r="AZ39" s="593">
        <v>111084</v>
      </c>
      <c r="BA39" s="594"/>
      <c r="BB39" s="594"/>
      <c r="BC39" s="594"/>
      <c r="BD39" s="623"/>
      <c r="BE39" s="623"/>
      <c r="BF39" s="656"/>
      <c r="BG39" s="675" t="s">
        <v>318</v>
      </c>
      <c r="BH39" s="676"/>
      <c r="BI39" s="676"/>
      <c r="BJ39" s="676"/>
      <c r="BK39" s="676"/>
      <c r="BL39" s="187"/>
      <c r="BM39" s="608" t="s">
        <v>319</v>
      </c>
      <c r="BN39" s="608"/>
      <c r="BO39" s="608"/>
      <c r="BP39" s="608"/>
      <c r="BQ39" s="608"/>
      <c r="BR39" s="608"/>
      <c r="BS39" s="608"/>
      <c r="BT39" s="608"/>
      <c r="BU39" s="609"/>
      <c r="BV39" s="593">
        <v>98</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818277</v>
      </c>
      <c r="CS39" s="623"/>
      <c r="CT39" s="623"/>
      <c r="CU39" s="623"/>
      <c r="CV39" s="623"/>
      <c r="CW39" s="623"/>
      <c r="CX39" s="623"/>
      <c r="CY39" s="624"/>
      <c r="CZ39" s="631">
        <v>3.5</v>
      </c>
      <c r="DA39" s="632"/>
      <c r="DB39" s="632"/>
      <c r="DC39" s="633"/>
      <c r="DD39" s="602">
        <v>655654</v>
      </c>
      <c r="DE39" s="623"/>
      <c r="DF39" s="623"/>
      <c r="DG39" s="623"/>
      <c r="DH39" s="623"/>
      <c r="DI39" s="623"/>
      <c r="DJ39" s="623"/>
      <c r="DK39" s="624"/>
      <c r="DL39" s="602" t="s">
        <v>109</v>
      </c>
      <c r="DM39" s="623"/>
      <c r="DN39" s="623"/>
      <c r="DO39" s="623"/>
      <c r="DP39" s="623"/>
      <c r="DQ39" s="623"/>
      <c r="DR39" s="623"/>
      <c r="DS39" s="623"/>
      <c r="DT39" s="623"/>
      <c r="DU39" s="623"/>
      <c r="DV39" s="624"/>
      <c r="DW39" s="598" t="s">
        <v>109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276797</v>
      </c>
      <c r="BA40" s="594"/>
      <c r="BB40" s="594"/>
      <c r="BC40" s="594"/>
      <c r="BD40" s="623"/>
      <c r="BE40" s="623"/>
      <c r="BF40" s="656"/>
      <c r="BG40" s="675"/>
      <c r="BH40" s="676"/>
      <c r="BI40" s="676"/>
      <c r="BJ40" s="676"/>
      <c r="BK40" s="676"/>
      <c r="BL40" s="187"/>
      <c r="BM40" s="608" t="s">
        <v>322</v>
      </c>
      <c r="BN40" s="608"/>
      <c r="BO40" s="608"/>
      <c r="BP40" s="608"/>
      <c r="BQ40" s="608"/>
      <c r="BR40" s="608"/>
      <c r="BS40" s="608"/>
      <c r="BT40" s="608"/>
      <c r="BU40" s="609"/>
      <c r="BV40" s="593">
        <v>112</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1313224</v>
      </c>
      <c r="CS40" s="594"/>
      <c r="CT40" s="594"/>
      <c r="CU40" s="594"/>
      <c r="CV40" s="594"/>
      <c r="CW40" s="594"/>
      <c r="CX40" s="594"/>
      <c r="CY40" s="595"/>
      <c r="CZ40" s="631">
        <v>5.7</v>
      </c>
      <c r="DA40" s="632"/>
      <c r="DB40" s="632"/>
      <c r="DC40" s="633"/>
      <c r="DD40" s="602">
        <v>371725</v>
      </c>
      <c r="DE40" s="594"/>
      <c r="DF40" s="594"/>
      <c r="DG40" s="594"/>
      <c r="DH40" s="594"/>
      <c r="DI40" s="594"/>
      <c r="DJ40" s="594"/>
      <c r="DK40" s="595"/>
      <c r="DL40" s="602">
        <v>371647</v>
      </c>
      <c r="DM40" s="594"/>
      <c r="DN40" s="594"/>
      <c r="DO40" s="594"/>
      <c r="DP40" s="594"/>
      <c r="DQ40" s="594"/>
      <c r="DR40" s="594"/>
      <c r="DS40" s="594"/>
      <c r="DT40" s="594"/>
      <c r="DU40" s="594"/>
      <c r="DV40" s="595"/>
      <c r="DW40" s="598">
        <v>2.9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843452</v>
      </c>
      <c r="BA41" s="666"/>
      <c r="BB41" s="666"/>
      <c r="BC41" s="666"/>
      <c r="BD41" s="661"/>
      <c r="BE41" s="661"/>
      <c r="BF41" s="663"/>
      <c r="BG41" s="677"/>
      <c r="BH41" s="678"/>
      <c r="BI41" s="678"/>
      <c r="BJ41" s="678"/>
      <c r="BK41" s="678"/>
      <c r="BL41" s="189"/>
      <c r="BM41" s="614" t="s">
        <v>325</v>
      </c>
      <c r="BN41" s="614"/>
      <c r="BO41" s="614"/>
      <c r="BP41" s="614"/>
      <c r="BQ41" s="614"/>
      <c r="BR41" s="614"/>
      <c r="BS41" s="614"/>
      <c r="BT41" s="614"/>
      <c r="BU41" s="615"/>
      <c r="BV41" s="665">
        <v>363</v>
      </c>
      <c r="BW41" s="666"/>
      <c r="BX41" s="666"/>
      <c r="BY41" s="666"/>
      <c r="BZ41" s="666"/>
      <c r="CA41" s="666"/>
      <c r="CB41" s="679"/>
      <c r="CD41" s="607" t="s">
        <v>326</v>
      </c>
      <c r="CE41" s="608"/>
      <c r="CF41" s="608"/>
      <c r="CG41" s="608"/>
      <c r="CH41" s="608"/>
      <c r="CI41" s="608"/>
      <c r="CJ41" s="608"/>
      <c r="CK41" s="608"/>
      <c r="CL41" s="608"/>
      <c r="CM41" s="608"/>
      <c r="CN41" s="608"/>
      <c r="CO41" s="608"/>
      <c r="CP41" s="608"/>
      <c r="CQ41" s="609"/>
      <c r="CR41" s="593" t="s">
        <v>212</v>
      </c>
      <c r="CS41" s="623"/>
      <c r="CT41" s="623"/>
      <c r="CU41" s="623"/>
      <c r="CV41" s="623"/>
      <c r="CW41" s="623"/>
      <c r="CX41" s="623"/>
      <c r="CY41" s="624"/>
      <c r="CZ41" s="631" t="s">
        <v>212</v>
      </c>
      <c r="DA41" s="632"/>
      <c r="DB41" s="632"/>
      <c r="DC41" s="633"/>
      <c r="DD41" s="602" t="s">
        <v>212</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4990583</v>
      </c>
      <c r="CS42" s="594"/>
      <c r="CT42" s="594"/>
      <c r="CU42" s="594"/>
      <c r="CV42" s="594"/>
      <c r="CW42" s="594"/>
      <c r="CX42" s="594"/>
      <c r="CY42" s="595"/>
      <c r="CZ42" s="631">
        <v>21.7</v>
      </c>
      <c r="DA42" s="686"/>
      <c r="DB42" s="686"/>
      <c r="DC42" s="687"/>
      <c r="DD42" s="602">
        <v>734453</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76194</v>
      </c>
      <c r="CS43" s="623"/>
      <c r="CT43" s="623"/>
      <c r="CU43" s="623"/>
      <c r="CV43" s="623"/>
      <c r="CW43" s="623"/>
      <c r="CX43" s="623"/>
      <c r="CY43" s="624"/>
      <c r="CZ43" s="631">
        <v>0.3</v>
      </c>
      <c r="DA43" s="632"/>
      <c r="DB43" s="632"/>
      <c r="DC43" s="633"/>
      <c r="DD43" s="602">
        <v>76194</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4915091</v>
      </c>
      <c r="CS44" s="594"/>
      <c r="CT44" s="594"/>
      <c r="CU44" s="594"/>
      <c r="CV44" s="594"/>
      <c r="CW44" s="594"/>
      <c r="CX44" s="594"/>
      <c r="CY44" s="595"/>
      <c r="CZ44" s="631">
        <v>21.3</v>
      </c>
      <c r="DA44" s="686"/>
      <c r="DB44" s="686"/>
      <c r="DC44" s="687"/>
      <c r="DD44" s="602">
        <v>731322</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333</v>
      </c>
      <c r="CG45" s="591"/>
      <c r="CH45" s="591"/>
      <c r="CI45" s="591"/>
      <c r="CJ45" s="591"/>
      <c r="CK45" s="591"/>
      <c r="CL45" s="591"/>
      <c r="CM45" s="591"/>
      <c r="CN45" s="591"/>
      <c r="CO45" s="591"/>
      <c r="CP45" s="591"/>
      <c r="CQ45" s="592"/>
      <c r="CR45" s="593">
        <v>3668446</v>
      </c>
      <c r="CS45" s="623"/>
      <c r="CT45" s="623"/>
      <c r="CU45" s="623"/>
      <c r="CV45" s="623"/>
      <c r="CW45" s="623"/>
      <c r="CX45" s="623"/>
      <c r="CY45" s="624"/>
      <c r="CZ45" s="631">
        <v>15.9</v>
      </c>
      <c r="DA45" s="632"/>
      <c r="DB45" s="632"/>
      <c r="DC45" s="633"/>
      <c r="DD45" s="602">
        <v>256467</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334</v>
      </c>
      <c r="CG46" s="591"/>
      <c r="CH46" s="591"/>
      <c r="CI46" s="591"/>
      <c r="CJ46" s="591"/>
      <c r="CK46" s="591"/>
      <c r="CL46" s="591"/>
      <c r="CM46" s="591"/>
      <c r="CN46" s="591"/>
      <c r="CO46" s="591"/>
      <c r="CP46" s="591"/>
      <c r="CQ46" s="592"/>
      <c r="CR46" s="593">
        <v>1241753</v>
      </c>
      <c r="CS46" s="594"/>
      <c r="CT46" s="594"/>
      <c r="CU46" s="594"/>
      <c r="CV46" s="594"/>
      <c r="CW46" s="594"/>
      <c r="CX46" s="594"/>
      <c r="CY46" s="595"/>
      <c r="CZ46" s="631">
        <v>5.4</v>
      </c>
      <c r="DA46" s="686"/>
      <c r="DB46" s="686"/>
      <c r="DC46" s="687"/>
      <c r="DD46" s="602">
        <v>474854</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335</v>
      </c>
      <c r="CG47" s="591"/>
      <c r="CH47" s="591"/>
      <c r="CI47" s="591"/>
      <c r="CJ47" s="591"/>
      <c r="CK47" s="591"/>
      <c r="CL47" s="591"/>
      <c r="CM47" s="591"/>
      <c r="CN47" s="591"/>
      <c r="CO47" s="591"/>
      <c r="CP47" s="591"/>
      <c r="CQ47" s="592"/>
      <c r="CR47" s="593">
        <v>75492</v>
      </c>
      <c r="CS47" s="623"/>
      <c r="CT47" s="623"/>
      <c r="CU47" s="623"/>
      <c r="CV47" s="623"/>
      <c r="CW47" s="623"/>
      <c r="CX47" s="623"/>
      <c r="CY47" s="624"/>
      <c r="CZ47" s="631">
        <v>0.3</v>
      </c>
      <c r="DA47" s="632"/>
      <c r="DB47" s="632"/>
      <c r="DC47" s="633"/>
      <c r="DD47" s="602">
        <v>3131</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31" t="s">
        <v>118</v>
      </c>
      <c r="DA48" s="686"/>
      <c r="DB48" s="686"/>
      <c r="DC48" s="687"/>
      <c r="DD48" s="602" t="s">
        <v>118</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337</v>
      </c>
      <c r="CE49" s="637"/>
      <c r="CF49" s="637"/>
      <c r="CG49" s="637"/>
      <c r="CH49" s="637"/>
      <c r="CI49" s="637"/>
      <c r="CJ49" s="637"/>
      <c r="CK49" s="637"/>
      <c r="CL49" s="637"/>
      <c r="CM49" s="637"/>
      <c r="CN49" s="637"/>
      <c r="CO49" s="637"/>
      <c r="CP49" s="637"/>
      <c r="CQ49" s="638"/>
      <c r="CR49" s="665">
        <v>23050571</v>
      </c>
      <c r="CS49" s="661"/>
      <c r="CT49" s="661"/>
      <c r="CU49" s="661"/>
      <c r="CV49" s="661"/>
      <c r="CW49" s="661"/>
      <c r="CX49" s="661"/>
      <c r="CY49" s="688"/>
      <c r="CZ49" s="689">
        <v>100</v>
      </c>
      <c r="DA49" s="690"/>
      <c r="DB49" s="690"/>
      <c r="DC49" s="691"/>
      <c r="DD49" s="692">
        <v>13453334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539</v>
      </c>
      <c r="C7" s="720"/>
      <c r="D7" s="720"/>
      <c r="E7" s="720"/>
      <c r="F7" s="720"/>
      <c r="G7" s="720"/>
      <c r="H7" s="720"/>
      <c r="I7" s="720"/>
      <c r="J7" s="720"/>
      <c r="K7" s="720"/>
      <c r="L7" s="720"/>
      <c r="M7" s="720"/>
      <c r="N7" s="720"/>
      <c r="O7" s="720"/>
      <c r="P7" s="721"/>
      <c r="Q7" s="722">
        <v>23691</v>
      </c>
      <c r="R7" s="723"/>
      <c r="S7" s="723"/>
      <c r="T7" s="723"/>
      <c r="U7" s="723"/>
      <c r="V7" s="723">
        <v>23046</v>
      </c>
      <c r="W7" s="723"/>
      <c r="X7" s="723"/>
      <c r="Y7" s="723"/>
      <c r="Z7" s="723"/>
      <c r="AA7" s="723">
        <v>645</v>
      </c>
      <c r="AB7" s="723"/>
      <c r="AC7" s="723"/>
      <c r="AD7" s="723"/>
      <c r="AE7" s="724"/>
      <c r="AF7" s="725">
        <v>634</v>
      </c>
      <c r="AG7" s="726"/>
      <c r="AH7" s="726"/>
      <c r="AI7" s="726"/>
      <c r="AJ7" s="727"/>
      <c r="AK7" s="765"/>
      <c r="AL7" s="766"/>
      <c r="AM7" s="766"/>
      <c r="AN7" s="766"/>
      <c r="AO7" s="766"/>
      <c r="AP7" s="766">
        <v>25565</v>
      </c>
      <c r="AQ7" s="766"/>
      <c r="AR7" s="766"/>
      <c r="AS7" s="766"/>
      <c r="AT7" s="766"/>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t="s">
        <v>544</v>
      </c>
      <c r="BT7" s="770"/>
      <c r="BU7" s="770"/>
      <c r="BV7" s="770"/>
      <c r="BW7" s="770"/>
      <c r="BX7" s="770"/>
      <c r="BY7" s="770"/>
      <c r="BZ7" s="770"/>
      <c r="CA7" s="770"/>
      <c r="CB7" s="770"/>
      <c r="CC7" s="770"/>
      <c r="CD7" s="770"/>
      <c r="CE7" s="770"/>
      <c r="CF7" s="770"/>
      <c r="CG7" s="771"/>
      <c r="CH7" s="759">
        <v>-4</v>
      </c>
      <c r="CI7" s="760"/>
      <c r="CJ7" s="760"/>
      <c r="CK7" s="760"/>
      <c r="CL7" s="761"/>
      <c r="CM7" s="759">
        <v>9</v>
      </c>
      <c r="CN7" s="760"/>
      <c r="CO7" s="760"/>
      <c r="CP7" s="760"/>
      <c r="CQ7" s="761"/>
      <c r="CR7" s="759">
        <v>10</v>
      </c>
      <c r="CS7" s="760"/>
      <c r="CT7" s="760"/>
      <c r="CU7" s="760"/>
      <c r="CV7" s="761"/>
      <c r="CW7" s="762" t="s">
        <v>540</v>
      </c>
      <c r="CX7" s="763"/>
      <c r="CY7" s="763"/>
      <c r="CZ7" s="763"/>
      <c r="DA7" s="764"/>
      <c r="DB7" s="762" t="s">
        <v>540</v>
      </c>
      <c r="DC7" s="763"/>
      <c r="DD7" s="763"/>
      <c r="DE7" s="763"/>
      <c r="DF7" s="764"/>
      <c r="DG7" s="762" t="s">
        <v>540</v>
      </c>
      <c r="DH7" s="763"/>
      <c r="DI7" s="763"/>
      <c r="DJ7" s="763"/>
      <c r="DK7" s="764"/>
      <c r="DL7" s="762" t="s">
        <v>540</v>
      </c>
      <c r="DM7" s="763"/>
      <c r="DN7" s="763"/>
      <c r="DO7" s="763"/>
      <c r="DP7" s="764"/>
      <c r="DQ7" s="762" t="s">
        <v>540</v>
      </c>
      <c r="DR7" s="763"/>
      <c r="DS7" s="763"/>
      <c r="DT7" s="763"/>
      <c r="DU7" s="764"/>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2"/>
      <c r="DW22" s="773"/>
      <c r="DX22" s="773"/>
      <c r="DY22" s="773"/>
      <c r="DZ22" s="774"/>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23696</v>
      </c>
      <c r="R23" s="782"/>
      <c r="S23" s="782"/>
      <c r="T23" s="782"/>
      <c r="U23" s="782"/>
      <c r="V23" s="782">
        <v>23051</v>
      </c>
      <c r="W23" s="782"/>
      <c r="X23" s="782"/>
      <c r="Y23" s="782"/>
      <c r="Z23" s="782"/>
      <c r="AA23" s="782">
        <v>645</v>
      </c>
      <c r="AB23" s="782"/>
      <c r="AC23" s="782"/>
      <c r="AD23" s="782"/>
      <c r="AE23" s="783"/>
      <c r="AF23" s="784">
        <v>634</v>
      </c>
      <c r="AG23" s="782"/>
      <c r="AH23" s="782"/>
      <c r="AI23" s="782"/>
      <c r="AJ23" s="785"/>
      <c r="AK23" s="786"/>
      <c r="AL23" s="787"/>
      <c r="AM23" s="787"/>
      <c r="AN23" s="787"/>
      <c r="AO23" s="787"/>
      <c r="AP23" s="782">
        <v>25565</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2"/>
      <c r="DW23" s="773"/>
      <c r="DX23" s="773"/>
      <c r="DY23" s="773"/>
      <c r="DZ23" s="774"/>
      <c r="EA23" s="205"/>
    </row>
    <row r="24" spans="1:131" s="206" customFormat="1" ht="26.25" customHeight="1">
      <c r="A24" s="796" t="s">
        <v>363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2"/>
      <c r="DW24" s="773"/>
      <c r="DX24" s="773"/>
      <c r="DY24" s="773"/>
      <c r="DZ24" s="774"/>
      <c r="EA24" s="205"/>
    </row>
    <row r="25" spans="1:131" s="198" customFormat="1" ht="26.25" customHeight="1" thickBot="1">
      <c r="A25" s="737" t="s">
        <v>364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365</v>
      </c>
      <c r="R26" s="706"/>
      <c r="S26" s="706"/>
      <c r="T26" s="706"/>
      <c r="U26" s="707"/>
      <c r="V26" s="705" t="s">
        <v>366</v>
      </c>
      <c r="W26" s="706"/>
      <c r="X26" s="706"/>
      <c r="Y26" s="706"/>
      <c r="Z26" s="707"/>
      <c r="AA26" s="705" t="s">
        <v>367</v>
      </c>
      <c r="AB26" s="706"/>
      <c r="AC26" s="706"/>
      <c r="AD26" s="706"/>
      <c r="AE26" s="706"/>
      <c r="AF26" s="800" t="s">
        <v>368</v>
      </c>
      <c r="AG26" s="801"/>
      <c r="AH26" s="801"/>
      <c r="AI26" s="801"/>
      <c r="AJ26" s="802"/>
      <c r="AK26" s="706" t="s">
        <v>369</v>
      </c>
      <c r="AL26" s="706"/>
      <c r="AM26" s="706"/>
      <c r="AN26" s="706"/>
      <c r="AO26" s="707"/>
      <c r="AP26" s="705" t="s">
        <v>370</v>
      </c>
      <c r="AQ26" s="706"/>
      <c r="AR26" s="706"/>
      <c r="AS26" s="706"/>
      <c r="AT26" s="707"/>
      <c r="AU26" s="705" t="s">
        <v>371</v>
      </c>
      <c r="AV26" s="706"/>
      <c r="AW26" s="706"/>
      <c r="AX26" s="706"/>
      <c r="AY26" s="707"/>
      <c r="AZ26" s="705" t="s">
        <v>372</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2"/>
      <c r="DW27" s="773"/>
      <c r="DX27" s="773"/>
      <c r="DY27" s="773"/>
      <c r="DZ27" s="774"/>
      <c r="EA27" s="197"/>
    </row>
    <row r="28" spans="1:131" s="198" customFormat="1" ht="26.25" customHeight="1" thickTop="1">
      <c r="A28" s="217">
        <v>1</v>
      </c>
      <c r="B28" s="719" t="s">
        <v>373</v>
      </c>
      <c r="C28" s="720"/>
      <c r="D28" s="720"/>
      <c r="E28" s="720"/>
      <c r="F28" s="720"/>
      <c r="G28" s="720"/>
      <c r="H28" s="720"/>
      <c r="I28" s="720"/>
      <c r="J28" s="720"/>
      <c r="K28" s="720"/>
      <c r="L28" s="720"/>
      <c r="M28" s="720"/>
      <c r="N28" s="720"/>
      <c r="O28" s="720"/>
      <c r="P28" s="721"/>
      <c r="Q28" s="808">
        <v>3724</v>
      </c>
      <c r="R28" s="809"/>
      <c r="S28" s="809"/>
      <c r="T28" s="809"/>
      <c r="U28" s="809"/>
      <c r="V28" s="809">
        <v>3652</v>
      </c>
      <c r="W28" s="809"/>
      <c r="X28" s="809"/>
      <c r="Y28" s="809"/>
      <c r="Z28" s="809"/>
      <c r="AA28" s="809">
        <v>73</v>
      </c>
      <c r="AB28" s="809"/>
      <c r="AC28" s="809"/>
      <c r="AD28" s="809"/>
      <c r="AE28" s="810"/>
      <c r="AF28" s="811">
        <v>73</v>
      </c>
      <c r="AG28" s="809"/>
      <c r="AH28" s="809"/>
      <c r="AI28" s="809"/>
      <c r="AJ28" s="812"/>
      <c r="AK28" s="813">
        <v>242</v>
      </c>
      <c r="AL28" s="814"/>
      <c r="AM28" s="814"/>
      <c r="AN28" s="814"/>
      <c r="AO28" s="814"/>
      <c r="AP28" s="747" t="s">
        <v>540</v>
      </c>
      <c r="AQ28" s="747"/>
      <c r="AR28" s="747"/>
      <c r="AS28" s="747"/>
      <c r="AT28" s="748"/>
      <c r="AU28" s="747" t="s">
        <v>540</v>
      </c>
      <c r="AV28" s="747"/>
      <c r="AW28" s="747"/>
      <c r="AX28" s="747"/>
      <c r="AY28" s="748"/>
      <c r="AZ28" s="747" t="s">
        <v>540</v>
      </c>
      <c r="BA28" s="747"/>
      <c r="BB28" s="747"/>
      <c r="BC28" s="747"/>
      <c r="BD28" s="748"/>
      <c r="BE28" s="806"/>
      <c r="BF28" s="806"/>
      <c r="BG28" s="806"/>
      <c r="BH28" s="806"/>
      <c r="BI28" s="807"/>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2"/>
      <c r="DW28" s="773"/>
      <c r="DX28" s="773"/>
      <c r="DY28" s="773"/>
      <c r="DZ28" s="774"/>
      <c r="EA28" s="197"/>
    </row>
    <row r="29" spans="1:131" s="198" customFormat="1" ht="26.25" customHeight="1">
      <c r="A29" s="217">
        <v>2</v>
      </c>
      <c r="B29" s="743" t="s">
        <v>374</v>
      </c>
      <c r="C29" s="744"/>
      <c r="D29" s="744"/>
      <c r="E29" s="744"/>
      <c r="F29" s="744"/>
      <c r="G29" s="744"/>
      <c r="H29" s="744"/>
      <c r="I29" s="744"/>
      <c r="J29" s="744"/>
      <c r="K29" s="744"/>
      <c r="L29" s="744"/>
      <c r="M29" s="744"/>
      <c r="N29" s="744"/>
      <c r="O29" s="744"/>
      <c r="P29" s="745"/>
      <c r="Q29" s="746">
        <v>210</v>
      </c>
      <c r="R29" s="747"/>
      <c r="S29" s="747"/>
      <c r="T29" s="747"/>
      <c r="U29" s="747"/>
      <c r="V29" s="747">
        <v>210</v>
      </c>
      <c r="W29" s="747"/>
      <c r="X29" s="747"/>
      <c r="Y29" s="747"/>
      <c r="Z29" s="747"/>
      <c r="AA29" s="747" t="s">
        <v>540</v>
      </c>
      <c r="AB29" s="747"/>
      <c r="AC29" s="747"/>
      <c r="AD29" s="747"/>
      <c r="AE29" s="748"/>
      <c r="AF29" s="749" t="s">
        <v>541</v>
      </c>
      <c r="AG29" s="750"/>
      <c r="AH29" s="750"/>
      <c r="AI29" s="750"/>
      <c r="AJ29" s="751"/>
      <c r="AK29" s="817">
        <v>37</v>
      </c>
      <c r="AL29" s="818"/>
      <c r="AM29" s="818"/>
      <c r="AN29" s="818"/>
      <c r="AO29" s="818"/>
      <c r="AP29" s="818">
        <v>60</v>
      </c>
      <c r="AQ29" s="818"/>
      <c r="AR29" s="818"/>
      <c r="AS29" s="818"/>
      <c r="AT29" s="818"/>
      <c r="AU29" s="747" t="s">
        <v>540</v>
      </c>
      <c r="AV29" s="747"/>
      <c r="AW29" s="747"/>
      <c r="AX29" s="747"/>
      <c r="AY29" s="748"/>
      <c r="AZ29" s="747" t="s">
        <v>540</v>
      </c>
      <c r="BA29" s="747"/>
      <c r="BB29" s="747"/>
      <c r="BC29" s="747"/>
      <c r="BD29" s="74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2"/>
      <c r="DW29" s="773"/>
      <c r="DX29" s="773"/>
      <c r="DY29" s="773"/>
      <c r="DZ29" s="774"/>
      <c r="EA29" s="197"/>
    </row>
    <row r="30" spans="1:131" s="198" customFormat="1" ht="26.25" customHeight="1">
      <c r="A30" s="217">
        <v>3</v>
      </c>
      <c r="B30" s="743" t="s">
        <v>375</v>
      </c>
      <c r="C30" s="744"/>
      <c r="D30" s="744"/>
      <c r="E30" s="744"/>
      <c r="F30" s="744"/>
      <c r="G30" s="744"/>
      <c r="H30" s="744"/>
      <c r="I30" s="744"/>
      <c r="J30" s="744"/>
      <c r="K30" s="744"/>
      <c r="L30" s="744"/>
      <c r="M30" s="744"/>
      <c r="N30" s="744"/>
      <c r="O30" s="744"/>
      <c r="P30" s="745"/>
      <c r="Q30" s="746">
        <v>2330</v>
      </c>
      <c r="R30" s="747"/>
      <c r="S30" s="747"/>
      <c r="T30" s="747"/>
      <c r="U30" s="747"/>
      <c r="V30" s="747">
        <v>2254</v>
      </c>
      <c r="W30" s="747"/>
      <c r="X30" s="747"/>
      <c r="Y30" s="747"/>
      <c r="Z30" s="747"/>
      <c r="AA30" s="747">
        <v>76</v>
      </c>
      <c r="AB30" s="747"/>
      <c r="AC30" s="747"/>
      <c r="AD30" s="747"/>
      <c r="AE30" s="748"/>
      <c r="AF30" s="749">
        <v>76</v>
      </c>
      <c r="AG30" s="750"/>
      <c r="AH30" s="750"/>
      <c r="AI30" s="750"/>
      <c r="AJ30" s="751"/>
      <c r="AK30" s="817">
        <v>343</v>
      </c>
      <c r="AL30" s="818"/>
      <c r="AM30" s="818"/>
      <c r="AN30" s="818"/>
      <c r="AO30" s="818"/>
      <c r="AP30" s="747" t="s">
        <v>540</v>
      </c>
      <c r="AQ30" s="747"/>
      <c r="AR30" s="747"/>
      <c r="AS30" s="747"/>
      <c r="AT30" s="748"/>
      <c r="AU30" s="747" t="s">
        <v>540</v>
      </c>
      <c r="AV30" s="747"/>
      <c r="AW30" s="747"/>
      <c r="AX30" s="747"/>
      <c r="AY30" s="748"/>
      <c r="AZ30" s="747" t="s">
        <v>540</v>
      </c>
      <c r="BA30" s="747"/>
      <c r="BB30" s="747"/>
      <c r="BC30" s="747"/>
      <c r="BD30" s="74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2"/>
      <c r="DW30" s="773"/>
      <c r="DX30" s="773"/>
      <c r="DY30" s="773"/>
      <c r="DZ30" s="774"/>
      <c r="EA30" s="197"/>
    </row>
    <row r="31" spans="1:131" s="198" customFormat="1" ht="26.25" customHeight="1">
      <c r="A31" s="217">
        <v>4</v>
      </c>
      <c r="B31" s="743" t="s">
        <v>376</v>
      </c>
      <c r="C31" s="744"/>
      <c r="D31" s="744"/>
      <c r="E31" s="744"/>
      <c r="F31" s="744"/>
      <c r="G31" s="744"/>
      <c r="H31" s="744"/>
      <c r="I31" s="744"/>
      <c r="J31" s="744"/>
      <c r="K31" s="744"/>
      <c r="L31" s="744"/>
      <c r="M31" s="744"/>
      <c r="N31" s="744"/>
      <c r="O31" s="744"/>
      <c r="P31" s="745"/>
      <c r="Q31" s="746">
        <v>366</v>
      </c>
      <c r="R31" s="747"/>
      <c r="S31" s="747"/>
      <c r="T31" s="747"/>
      <c r="U31" s="747"/>
      <c r="V31" s="747">
        <v>366</v>
      </c>
      <c r="W31" s="747"/>
      <c r="X31" s="747"/>
      <c r="Y31" s="747"/>
      <c r="Z31" s="747"/>
      <c r="AA31" s="747" t="s">
        <v>540</v>
      </c>
      <c r="AB31" s="747"/>
      <c r="AC31" s="747"/>
      <c r="AD31" s="747"/>
      <c r="AE31" s="748"/>
      <c r="AF31" s="749" t="s">
        <v>541</v>
      </c>
      <c r="AG31" s="750"/>
      <c r="AH31" s="750"/>
      <c r="AI31" s="750"/>
      <c r="AJ31" s="751"/>
      <c r="AK31" s="817">
        <v>126</v>
      </c>
      <c r="AL31" s="818"/>
      <c r="AM31" s="818"/>
      <c r="AN31" s="818"/>
      <c r="AO31" s="818"/>
      <c r="AP31" s="747" t="s">
        <v>540</v>
      </c>
      <c r="AQ31" s="747"/>
      <c r="AR31" s="747"/>
      <c r="AS31" s="747"/>
      <c r="AT31" s="748"/>
      <c r="AU31" s="747" t="s">
        <v>540</v>
      </c>
      <c r="AV31" s="747"/>
      <c r="AW31" s="747"/>
      <c r="AX31" s="747"/>
      <c r="AY31" s="748"/>
      <c r="AZ31" s="747" t="s">
        <v>540</v>
      </c>
      <c r="BA31" s="747"/>
      <c r="BB31" s="747"/>
      <c r="BC31" s="747"/>
      <c r="BD31" s="748"/>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2"/>
      <c r="DW31" s="773"/>
      <c r="DX31" s="773"/>
      <c r="DY31" s="773"/>
      <c r="DZ31" s="774"/>
      <c r="EA31" s="197"/>
    </row>
    <row r="32" spans="1:131" s="198" customFormat="1" ht="26.25" customHeight="1">
      <c r="A32" s="217">
        <v>5</v>
      </c>
      <c r="B32" s="743" t="s">
        <v>377</v>
      </c>
      <c r="C32" s="744"/>
      <c r="D32" s="744"/>
      <c r="E32" s="744"/>
      <c r="F32" s="744"/>
      <c r="G32" s="744"/>
      <c r="H32" s="744"/>
      <c r="I32" s="744"/>
      <c r="J32" s="744"/>
      <c r="K32" s="744"/>
      <c r="L32" s="744"/>
      <c r="M32" s="744"/>
      <c r="N32" s="744"/>
      <c r="O32" s="744"/>
      <c r="P32" s="745"/>
      <c r="Q32" s="746">
        <v>332</v>
      </c>
      <c r="R32" s="747"/>
      <c r="S32" s="747"/>
      <c r="T32" s="747"/>
      <c r="U32" s="747"/>
      <c r="V32" s="747">
        <v>332</v>
      </c>
      <c r="W32" s="747"/>
      <c r="X32" s="747"/>
      <c r="Y32" s="747"/>
      <c r="Z32" s="747"/>
      <c r="AA32" s="747" t="s">
        <v>540</v>
      </c>
      <c r="AB32" s="747"/>
      <c r="AC32" s="747"/>
      <c r="AD32" s="747"/>
      <c r="AE32" s="748"/>
      <c r="AF32" s="749" t="s">
        <v>541</v>
      </c>
      <c r="AG32" s="750"/>
      <c r="AH32" s="750"/>
      <c r="AI32" s="750"/>
      <c r="AJ32" s="751"/>
      <c r="AK32" s="817">
        <v>332</v>
      </c>
      <c r="AL32" s="818"/>
      <c r="AM32" s="818"/>
      <c r="AN32" s="818"/>
      <c r="AO32" s="818"/>
      <c r="AP32" s="818">
        <v>493</v>
      </c>
      <c r="AQ32" s="818"/>
      <c r="AR32" s="818"/>
      <c r="AS32" s="818"/>
      <c r="AT32" s="818"/>
      <c r="AU32" s="818">
        <v>488</v>
      </c>
      <c r="AV32" s="818"/>
      <c r="AW32" s="818"/>
      <c r="AX32" s="818"/>
      <c r="AY32" s="818"/>
      <c r="AZ32" s="747" t="s">
        <v>540</v>
      </c>
      <c r="BA32" s="747"/>
      <c r="BB32" s="747"/>
      <c r="BC32" s="747"/>
      <c r="BD32" s="748"/>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2"/>
      <c r="DW32" s="773"/>
      <c r="DX32" s="773"/>
      <c r="DY32" s="773"/>
      <c r="DZ32" s="774"/>
      <c r="EA32" s="197"/>
    </row>
    <row r="33" spans="1:131" s="198" customFormat="1" ht="26.25" customHeight="1">
      <c r="A33" s="217">
        <v>6</v>
      </c>
      <c r="B33" s="743" t="s">
        <v>378</v>
      </c>
      <c r="C33" s="744"/>
      <c r="D33" s="744"/>
      <c r="E33" s="744"/>
      <c r="F33" s="744"/>
      <c r="G33" s="744"/>
      <c r="H33" s="744"/>
      <c r="I33" s="744"/>
      <c r="J33" s="744"/>
      <c r="K33" s="744"/>
      <c r="L33" s="744"/>
      <c r="M33" s="744"/>
      <c r="N33" s="744"/>
      <c r="O33" s="744"/>
      <c r="P33" s="745"/>
      <c r="Q33" s="746">
        <v>615</v>
      </c>
      <c r="R33" s="747"/>
      <c r="S33" s="747"/>
      <c r="T33" s="747"/>
      <c r="U33" s="747"/>
      <c r="V33" s="747">
        <v>582</v>
      </c>
      <c r="W33" s="747"/>
      <c r="X33" s="747"/>
      <c r="Y33" s="747"/>
      <c r="Z33" s="747"/>
      <c r="AA33" s="747">
        <v>33</v>
      </c>
      <c r="AB33" s="747"/>
      <c r="AC33" s="747"/>
      <c r="AD33" s="747"/>
      <c r="AE33" s="748"/>
      <c r="AF33" s="749">
        <v>474</v>
      </c>
      <c r="AG33" s="750"/>
      <c r="AH33" s="750"/>
      <c r="AI33" s="750"/>
      <c r="AJ33" s="751"/>
      <c r="AK33" s="817">
        <v>117</v>
      </c>
      <c r="AL33" s="818"/>
      <c r="AM33" s="818"/>
      <c r="AN33" s="818"/>
      <c r="AO33" s="818"/>
      <c r="AP33" s="818">
        <v>3483</v>
      </c>
      <c r="AQ33" s="818"/>
      <c r="AR33" s="818"/>
      <c r="AS33" s="818"/>
      <c r="AT33" s="818"/>
      <c r="AU33" s="818">
        <v>286</v>
      </c>
      <c r="AV33" s="818"/>
      <c r="AW33" s="818"/>
      <c r="AX33" s="818"/>
      <c r="AY33" s="818"/>
      <c r="AZ33" s="747" t="s">
        <v>540</v>
      </c>
      <c r="BA33" s="747"/>
      <c r="BB33" s="747"/>
      <c r="BC33" s="747"/>
      <c r="BD33" s="748"/>
      <c r="BE33" s="815" t="s">
        <v>379</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2"/>
      <c r="DW33" s="773"/>
      <c r="DX33" s="773"/>
      <c r="DY33" s="773"/>
      <c r="DZ33" s="774"/>
      <c r="EA33" s="197"/>
    </row>
    <row r="34" spans="1:131" s="198" customFormat="1" ht="26.25" customHeight="1">
      <c r="A34" s="217">
        <v>7</v>
      </c>
      <c r="B34" s="743" t="s">
        <v>380</v>
      </c>
      <c r="C34" s="744"/>
      <c r="D34" s="744"/>
      <c r="E34" s="744"/>
      <c r="F34" s="744"/>
      <c r="G34" s="744"/>
      <c r="H34" s="744"/>
      <c r="I34" s="744"/>
      <c r="J34" s="744"/>
      <c r="K34" s="744"/>
      <c r="L34" s="744"/>
      <c r="M34" s="744"/>
      <c r="N34" s="744"/>
      <c r="O34" s="744"/>
      <c r="P34" s="745"/>
      <c r="Q34" s="746">
        <v>9452</v>
      </c>
      <c r="R34" s="747"/>
      <c r="S34" s="747"/>
      <c r="T34" s="747"/>
      <c r="U34" s="747"/>
      <c r="V34" s="747">
        <v>9664</v>
      </c>
      <c r="W34" s="747"/>
      <c r="X34" s="747"/>
      <c r="Y34" s="747"/>
      <c r="Z34" s="747"/>
      <c r="AA34" s="747">
        <v>-212</v>
      </c>
      <c r="AB34" s="747"/>
      <c r="AC34" s="747"/>
      <c r="AD34" s="747"/>
      <c r="AE34" s="748"/>
      <c r="AF34" s="749">
        <v>915</v>
      </c>
      <c r="AG34" s="750"/>
      <c r="AH34" s="750"/>
      <c r="AI34" s="750"/>
      <c r="AJ34" s="751"/>
      <c r="AK34" s="817">
        <v>997</v>
      </c>
      <c r="AL34" s="818"/>
      <c r="AM34" s="818"/>
      <c r="AN34" s="818"/>
      <c r="AO34" s="818"/>
      <c r="AP34" s="818">
        <v>6887</v>
      </c>
      <c r="AQ34" s="818"/>
      <c r="AR34" s="818"/>
      <c r="AS34" s="818"/>
      <c r="AT34" s="818"/>
      <c r="AU34" s="818">
        <v>3808</v>
      </c>
      <c r="AV34" s="818"/>
      <c r="AW34" s="818"/>
      <c r="AX34" s="818"/>
      <c r="AY34" s="818"/>
      <c r="AZ34" s="747" t="s">
        <v>540</v>
      </c>
      <c r="BA34" s="747"/>
      <c r="BB34" s="747"/>
      <c r="BC34" s="747"/>
      <c r="BD34" s="748"/>
      <c r="BE34" s="815" t="s">
        <v>379</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2"/>
      <c r="DW34" s="773"/>
      <c r="DX34" s="773"/>
      <c r="DY34" s="773"/>
      <c r="DZ34" s="774"/>
      <c r="EA34" s="197"/>
    </row>
    <row r="35" spans="1:131" s="198" customFormat="1" ht="26.25" customHeight="1">
      <c r="A35" s="217">
        <v>8</v>
      </c>
      <c r="B35" s="743" t="s">
        <v>381</v>
      </c>
      <c r="C35" s="744"/>
      <c r="D35" s="744"/>
      <c r="E35" s="744"/>
      <c r="F35" s="744"/>
      <c r="G35" s="744"/>
      <c r="H35" s="744"/>
      <c r="I35" s="744"/>
      <c r="J35" s="744"/>
      <c r="K35" s="744"/>
      <c r="L35" s="744"/>
      <c r="M35" s="744"/>
      <c r="N35" s="744"/>
      <c r="O35" s="744"/>
      <c r="P35" s="745"/>
      <c r="Q35" s="746">
        <v>55</v>
      </c>
      <c r="R35" s="747"/>
      <c r="S35" s="747"/>
      <c r="T35" s="747"/>
      <c r="U35" s="747"/>
      <c r="V35" s="747">
        <v>55</v>
      </c>
      <c r="W35" s="747"/>
      <c r="X35" s="747"/>
      <c r="Y35" s="747"/>
      <c r="Z35" s="747"/>
      <c r="AA35" s="747">
        <v>0</v>
      </c>
      <c r="AB35" s="747"/>
      <c r="AC35" s="747"/>
      <c r="AD35" s="747"/>
      <c r="AE35" s="748"/>
      <c r="AF35" s="749">
        <v>0</v>
      </c>
      <c r="AG35" s="750"/>
      <c r="AH35" s="750"/>
      <c r="AI35" s="750"/>
      <c r="AJ35" s="751"/>
      <c r="AK35" s="817">
        <v>47</v>
      </c>
      <c r="AL35" s="818"/>
      <c r="AM35" s="818"/>
      <c r="AN35" s="818"/>
      <c r="AO35" s="818"/>
      <c r="AP35" s="747">
        <v>199</v>
      </c>
      <c r="AQ35" s="747"/>
      <c r="AR35" s="747"/>
      <c r="AS35" s="747"/>
      <c r="AT35" s="748"/>
      <c r="AU35" s="747">
        <v>188</v>
      </c>
      <c r="AV35" s="747"/>
      <c r="AW35" s="747"/>
      <c r="AX35" s="747"/>
      <c r="AY35" s="748"/>
      <c r="AZ35" s="747" t="s">
        <v>540</v>
      </c>
      <c r="BA35" s="747"/>
      <c r="BB35" s="747"/>
      <c r="BC35" s="747"/>
      <c r="BD35" s="748"/>
      <c r="BE35" s="815" t="s">
        <v>382</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2"/>
      <c r="DW35" s="773"/>
      <c r="DX35" s="773"/>
      <c r="DY35" s="773"/>
      <c r="DZ35" s="774"/>
      <c r="EA35" s="197"/>
    </row>
    <row r="36" spans="1:131" s="198" customFormat="1" ht="26.25" customHeight="1">
      <c r="A36" s="217">
        <v>9</v>
      </c>
      <c r="B36" s="743" t="s">
        <v>383</v>
      </c>
      <c r="C36" s="744"/>
      <c r="D36" s="744"/>
      <c r="E36" s="744"/>
      <c r="F36" s="744"/>
      <c r="G36" s="744"/>
      <c r="H36" s="744"/>
      <c r="I36" s="744"/>
      <c r="J36" s="744"/>
      <c r="K36" s="744"/>
      <c r="L36" s="744"/>
      <c r="M36" s="744"/>
      <c r="N36" s="744"/>
      <c r="O36" s="744"/>
      <c r="P36" s="745"/>
      <c r="Q36" s="746">
        <v>15</v>
      </c>
      <c r="R36" s="747"/>
      <c r="S36" s="747"/>
      <c r="T36" s="747"/>
      <c r="U36" s="747"/>
      <c r="V36" s="747">
        <v>15</v>
      </c>
      <c r="W36" s="747"/>
      <c r="X36" s="747"/>
      <c r="Y36" s="747"/>
      <c r="Z36" s="747"/>
      <c r="AA36" s="747" t="s">
        <v>540</v>
      </c>
      <c r="AB36" s="747"/>
      <c r="AC36" s="747"/>
      <c r="AD36" s="747"/>
      <c r="AE36" s="748"/>
      <c r="AF36" s="749" t="s">
        <v>541</v>
      </c>
      <c r="AG36" s="750"/>
      <c r="AH36" s="750"/>
      <c r="AI36" s="750"/>
      <c r="AJ36" s="751"/>
      <c r="AK36" s="817">
        <v>15</v>
      </c>
      <c r="AL36" s="818"/>
      <c r="AM36" s="818"/>
      <c r="AN36" s="818"/>
      <c r="AO36" s="818"/>
      <c r="AP36" s="818">
        <v>762</v>
      </c>
      <c r="AQ36" s="818"/>
      <c r="AR36" s="818"/>
      <c r="AS36" s="818"/>
      <c r="AT36" s="818"/>
      <c r="AU36" s="818">
        <v>762</v>
      </c>
      <c r="AV36" s="818"/>
      <c r="AW36" s="818"/>
      <c r="AX36" s="818"/>
      <c r="AY36" s="818"/>
      <c r="AZ36" s="747" t="s">
        <v>540</v>
      </c>
      <c r="BA36" s="747"/>
      <c r="BB36" s="747"/>
      <c r="BC36" s="747"/>
      <c r="BD36" s="748"/>
      <c r="BE36" s="815" t="s">
        <v>382</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2"/>
      <c r="DW36" s="773"/>
      <c r="DX36" s="773"/>
      <c r="DY36" s="773"/>
      <c r="DZ36" s="774"/>
      <c r="EA36" s="197"/>
    </row>
    <row r="37" spans="1:131" s="198" customFormat="1" ht="26.25" customHeight="1">
      <c r="A37" s="217">
        <v>10</v>
      </c>
      <c r="B37" s="743" t="s">
        <v>384</v>
      </c>
      <c r="C37" s="744"/>
      <c r="D37" s="744"/>
      <c r="E37" s="744"/>
      <c r="F37" s="744"/>
      <c r="G37" s="744"/>
      <c r="H37" s="744"/>
      <c r="I37" s="744"/>
      <c r="J37" s="744"/>
      <c r="K37" s="744"/>
      <c r="L37" s="744"/>
      <c r="M37" s="744"/>
      <c r="N37" s="744"/>
      <c r="O37" s="744"/>
      <c r="P37" s="745"/>
      <c r="Q37" s="746">
        <v>1111</v>
      </c>
      <c r="R37" s="747"/>
      <c r="S37" s="747"/>
      <c r="T37" s="747"/>
      <c r="U37" s="747"/>
      <c r="V37" s="747">
        <v>1111</v>
      </c>
      <c r="W37" s="747"/>
      <c r="X37" s="747"/>
      <c r="Y37" s="747"/>
      <c r="Z37" s="747"/>
      <c r="AA37" s="747" t="s">
        <v>540</v>
      </c>
      <c r="AB37" s="747"/>
      <c r="AC37" s="747"/>
      <c r="AD37" s="747"/>
      <c r="AE37" s="748"/>
      <c r="AF37" s="749" t="s">
        <v>541</v>
      </c>
      <c r="AG37" s="750"/>
      <c r="AH37" s="750"/>
      <c r="AI37" s="750"/>
      <c r="AJ37" s="751"/>
      <c r="AK37" s="817">
        <v>472</v>
      </c>
      <c r="AL37" s="818"/>
      <c r="AM37" s="818"/>
      <c r="AN37" s="818"/>
      <c r="AO37" s="818"/>
      <c r="AP37" s="818">
        <v>5349</v>
      </c>
      <c r="AQ37" s="818"/>
      <c r="AR37" s="818"/>
      <c r="AS37" s="818"/>
      <c r="AT37" s="818"/>
      <c r="AU37" s="818">
        <v>3103</v>
      </c>
      <c r="AV37" s="818"/>
      <c r="AW37" s="818"/>
      <c r="AX37" s="818"/>
      <c r="AY37" s="818"/>
      <c r="AZ37" s="747" t="s">
        <v>540</v>
      </c>
      <c r="BA37" s="747"/>
      <c r="BB37" s="747"/>
      <c r="BC37" s="747"/>
      <c r="BD37" s="748"/>
      <c r="BE37" s="815" t="s">
        <v>382</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2"/>
      <c r="DW37" s="773"/>
      <c r="DX37" s="773"/>
      <c r="DY37" s="773"/>
      <c r="DZ37" s="774"/>
      <c r="EA37" s="197"/>
    </row>
    <row r="38" spans="1:131" s="198" customFormat="1" ht="26.25" customHeight="1">
      <c r="A38" s="217">
        <v>11</v>
      </c>
      <c r="B38" s="743" t="s">
        <v>385</v>
      </c>
      <c r="C38" s="744"/>
      <c r="D38" s="744"/>
      <c r="E38" s="744"/>
      <c r="F38" s="744"/>
      <c r="G38" s="744"/>
      <c r="H38" s="744"/>
      <c r="I38" s="744"/>
      <c r="J38" s="744"/>
      <c r="K38" s="744"/>
      <c r="L38" s="744"/>
      <c r="M38" s="744"/>
      <c r="N38" s="744"/>
      <c r="O38" s="744"/>
      <c r="P38" s="745"/>
      <c r="Q38" s="746">
        <v>81</v>
      </c>
      <c r="R38" s="747"/>
      <c r="S38" s="747"/>
      <c r="T38" s="747"/>
      <c r="U38" s="747"/>
      <c r="V38" s="747">
        <v>81</v>
      </c>
      <c r="W38" s="747"/>
      <c r="X38" s="747"/>
      <c r="Y38" s="747"/>
      <c r="Z38" s="747"/>
      <c r="AA38" s="747" t="s">
        <v>540</v>
      </c>
      <c r="AB38" s="747"/>
      <c r="AC38" s="747"/>
      <c r="AD38" s="747"/>
      <c r="AE38" s="748"/>
      <c r="AF38" s="749" t="s">
        <v>541</v>
      </c>
      <c r="AG38" s="750"/>
      <c r="AH38" s="750"/>
      <c r="AI38" s="750"/>
      <c r="AJ38" s="751"/>
      <c r="AK38" s="817">
        <v>47</v>
      </c>
      <c r="AL38" s="818"/>
      <c r="AM38" s="818"/>
      <c r="AN38" s="818"/>
      <c r="AO38" s="818"/>
      <c r="AP38" s="818">
        <v>473</v>
      </c>
      <c r="AQ38" s="818"/>
      <c r="AR38" s="818"/>
      <c r="AS38" s="818"/>
      <c r="AT38" s="818"/>
      <c r="AU38" s="818">
        <v>473</v>
      </c>
      <c r="AV38" s="818"/>
      <c r="AW38" s="818"/>
      <c r="AX38" s="818"/>
      <c r="AY38" s="818"/>
      <c r="AZ38" s="747" t="s">
        <v>540</v>
      </c>
      <c r="BA38" s="747"/>
      <c r="BB38" s="747"/>
      <c r="BC38" s="747"/>
      <c r="BD38" s="748"/>
      <c r="BE38" s="815" t="s">
        <v>382</v>
      </c>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2"/>
      <c r="DW62" s="773"/>
      <c r="DX62" s="773"/>
      <c r="DY62" s="773"/>
      <c r="DZ62" s="774"/>
      <c r="EA62" s="197"/>
    </row>
    <row r="63" spans="1:131" s="198" customFormat="1" ht="26.25" customHeight="1" thickBot="1">
      <c r="A63" s="215" t="s">
        <v>361</v>
      </c>
      <c r="B63" s="778" t="s">
        <v>387</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1538</v>
      </c>
      <c r="AG63" s="829"/>
      <c r="AH63" s="829"/>
      <c r="AI63" s="829"/>
      <c r="AJ63" s="830"/>
      <c r="AK63" s="831"/>
      <c r="AL63" s="826"/>
      <c r="AM63" s="826"/>
      <c r="AN63" s="826"/>
      <c r="AO63" s="826"/>
      <c r="AP63" s="829">
        <v>17706</v>
      </c>
      <c r="AQ63" s="829"/>
      <c r="AR63" s="829"/>
      <c r="AS63" s="829"/>
      <c r="AT63" s="829"/>
      <c r="AU63" s="829">
        <v>9107</v>
      </c>
      <c r="AV63" s="829"/>
      <c r="AW63" s="829"/>
      <c r="AX63" s="829"/>
      <c r="AY63" s="829"/>
      <c r="AZ63" s="833"/>
      <c r="BA63" s="833"/>
      <c r="BB63" s="833"/>
      <c r="BC63" s="833"/>
      <c r="BD63" s="833"/>
      <c r="BE63" s="834"/>
      <c r="BF63" s="834"/>
      <c r="BG63" s="834"/>
      <c r="BH63" s="834"/>
      <c r="BI63" s="835"/>
      <c r="BJ63" s="836" t="s">
        <v>109</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365</v>
      </c>
      <c r="R66" s="706"/>
      <c r="S66" s="706"/>
      <c r="T66" s="706"/>
      <c r="U66" s="707"/>
      <c r="V66" s="705" t="s">
        <v>366</v>
      </c>
      <c r="W66" s="706"/>
      <c r="X66" s="706"/>
      <c r="Y66" s="706"/>
      <c r="Z66" s="707"/>
      <c r="AA66" s="705" t="s">
        <v>367</v>
      </c>
      <c r="AB66" s="706"/>
      <c r="AC66" s="706"/>
      <c r="AD66" s="706"/>
      <c r="AE66" s="707"/>
      <c r="AF66" s="839" t="s">
        <v>368</v>
      </c>
      <c r="AG66" s="801"/>
      <c r="AH66" s="801"/>
      <c r="AI66" s="801"/>
      <c r="AJ66" s="840"/>
      <c r="AK66" s="705" t="s">
        <v>369</v>
      </c>
      <c r="AL66" s="729"/>
      <c r="AM66" s="729"/>
      <c r="AN66" s="729"/>
      <c r="AO66" s="730"/>
      <c r="AP66" s="705" t="s">
        <v>370</v>
      </c>
      <c r="AQ66" s="706"/>
      <c r="AR66" s="706"/>
      <c r="AS66" s="706"/>
      <c r="AT66" s="707"/>
      <c r="AU66" s="705" t="s">
        <v>390</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653</v>
      </c>
      <c r="R68" s="859"/>
      <c r="S68" s="859"/>
      <c r="T68" s="859"/>
      <c r="U68" s="859"/>
      <c r="V68" s="859">
        <v>610</v>
      </c>
      <c r="W68" s="859"/>
      <c r="X68" s="859"/>
      <c r="Y68" s="859"/>
      <c r="Z68" s="859"/>
      <c r="AA68" s="859">
        <v>43</v>
      </c>
      <c r="AB68" s="859"/>
      <c r="AC68" s="859"/>
      <c r="AD68" s="859"/>
      <c r="AE68" s="859"/>
      <c r="AF68" s="859">
        <v>43</v>
      </c>
      <c r="AG68" s="859"/>
      <c r="AH68" s="859"/>
      <c r="AI68" s="859"/>
      <c r="AJ68" s="859"/>
      <c r="AK68" s="747" t="s">
        <v>540</v>
      </c>
      <c r="AL68" s="747"/>
      <c r="AM68" s="747"/>
      <c r="AN68" s="747"/>
      <c r="AO68" s="748"/>
      <c r="AP68" s="747">
        <v>279</v>
      </c>
      <c r="AQ68" s="747"/>
      <c r="AR68" s="747"/>
      <c r="AS68" s="747"/>
      <c r="AT68" s="748"/>
      <c r="AU68" s="747">
        <v>234</v>
      </c>
      <c r="AV68" s="747"/>
      <c r="AW68" s="747"/>
      <c r="AX68" s="747"/>
      <c r="AY68" s="748"/>
      <c r="AZ68" s="853"/>
      <c r="BA68" s="853"/>
      <c r="BB68" s="853"/>
      <c r="BC68" s="853"/>
      <c r="BD68" s="854"/>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543</v>
      </c>
      <c r="C69" s="861"/>
      <c r="D69" s="861"/>
      <c r="E69" s="861"/>
      <c r="F69" s="861"/>
      <c r="G69" s="861"/>
      <c r="H69" s="861"/>
      <c r="I69" s="861"/>
      <c r="J69" s="861"/>
      <c r="K69" s="861"/>
      <c r="L69" s="861"/>
      <c r="M69" s="861"/>
      <c r="N69" s="861"/>
      <c r="O69" s="861"/>
      <c r="P69" s="862"/>
      <c r="Q69" s="863">
        <v>1300</v>
      </c>
      <c r="R69" s="818"/>
      <c r="S69" s="818"/>
      <c r="T69" s="818"/>
      <c r="U69" s="818"/>
      <c r="V69" s="818">
        <v>1281</v>
      </c>
      <c r="W69" s="818"/>
      <c r="X69" s="818"/>
      <c r="Y69" s="818"/>
      <c r="Z69" s="818"/>
      <c r="AA69" s="818">
        <v>18</v>
      </c>
      <c r="AB69" s="818"/>
      <c r="AC69" s="818"/>
      <c r="AD69" s="818"/>
      <c r="AE69" s="818"/>
      <c r="AF69" s="818">
        <v>18</v>
      </c>
      <c r="AG69" s="818"/>
      <c r="AH69" s="818"/>
      <c r="AI69" s="818"/>
      <c r="AJ69" s="818"/>
      <c r="AK69" s="747" t="s">
        <v>540</v>
      </c>
      <c r="AL69" s="747"/>
      <c r="AM69" s="747"/>
      <c r="AN69" s="747"/>
      <c r="AO69" s="748"/>
      <c r="AP69" s="747" t="s">
        <v>540</v>
      </c>
      <c r="AQ69" s="747"/>
      <c r="AR69" s="747"/>
      <c r="AS69" s="747"/>
      <c r="AT69" s="748"/>
      <c r="AU69" s="747" t="s">
        <v>540</v>
      </c>
      <c r="AV69" s="747"/>
      <c r="AW69" s="747"/>
      <c r="AX69" s="747"/>
      <c r="AY69" s="74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c r="C70" s="861"/>
      <c r="D70" s="861"/>
      <c r="E70" s="861"/>
      <c r="F70" s="861"/>
      <c r="G70" s="861"/>
      <c r="H70" s="861"/>
      <c r="I70" s="861"/>
      <c r="J70" s="861"/>
      <c r="K70" s="861"/>
      <c r="L70" s="861"/>
      <c r="M70" s="861"/>
      <c r="N70" s="861"/>
      <c r="O70" s="861"/>
      <c r="P70" s="862"/>
      <c r="Q70" s="863"/>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c r="C71" s="861"/>
      <c r="D71" s="861"/>
      <c r="E71" s="861"/>
      <c r="F71" s="861"/>
      <c r="G71" s="861"/>
      <c r="H71" s="861"/>
      <c r="I71" s="861"/>
      <c r="J71" s="861"/>
      <c r="K71" s="861"/>
      <c r="L71" s="861"/>
      <c r="M71" s="861"/>
      <c r="N71" s="861"/>
      <c r="O71" s="861"/>
      <c r="P71" s="862"/>
      <c r="Q71" s="863"/>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c r="C72" s="861"/>
      <c r="D72" s="861"/>
      <c r="E72" s="861"/>
      <c r="F72" s="861"/>
      <c r="G72" s="861"/>
      <c r="H72" s="861"/>
      <c r="I72" s="861"/>
      <c r="J72" s="861"/>
      <c r="K72" s="861"/>
      <c r="L72" s="861"/>
      <c r="M72" s="861"/>
      <c r="N72" s="861"/>
      <c r="O72" s="861"/>
      <c r="P72" s="862"/>
      <c r="Q72" s="863"/>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361</v>
      </c>
      <c r="B88" s="778" t="s">
        <v>391</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62</v>
      </c>
      <c r="AG88" s="829"/>
      <c r="AH88" s="829"/>
      <c r="AI88" s="829"/>
      <c r="AJ88" s="829"/>
      <c r="AK88" s="826"/>
      <c r="AL88" s="826"/>
      <c r="AM88" s="826"/>
      <c r="AN88" s="826"/>
      <c r="AO88" s="826"/>
      <c r="AP88" s="829">
        <v>279</v>
      </c>
      <c r="AQ88" s="829"/>
      <c r="AR88" s="829"/>
      <c r="AS88" s="829"/>
      <c r="AT88" s="829"/>
      <c r="AU88" s="829">
        <v>234</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392</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10</v>
      </c>
      <c r="CS102" s="837"/>
      <c r="CT102" s="837"/>
      <c r="CU102" s="837"/>
      <c r="CV102" s="880"/>
      <c r="CW102" s="879"/>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399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400</v>
      </c>
      <c r="AB109" s="882"/>
      <c r="AC109" s="882"/>
      <c r="AD109" s="882"/>
      <c r="AE109" s="883"/>
      <c r="AF109" s="881" t="s">
        <v>283</v>
      </c>
      <c r="AG109" s="882"/>
      <c r="AH109" s="882"/>
      <c r="AI109" s="882"/>
      <c r="AJ109" s="883"/>
      <c r="AK109" s="881" t="s">
        <v>282</v>
      </c>
      <c r="AL109" s="882"/>
      <c r="AM109" s="882"/>
      <c r="AN109" s="882"/>
      <c r="AO109" s="883"/>
      <c r="AP109" s="881" t="s">
        <v>401</v>
      </c>
      <c r="AQ109" s="882"/>
      <c r="AR109" s="882"/>
      <c r="AS109" s="882"/>
      <c r="AT109" s="884"/>
      <c r="AU109" s="903" t="s">
        <v>399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400</v>
      </c>
      <c r="BR109" s="882"/>
      <c r="BS109" s="882"/>
      <c r="BT109" s="882"/>
      <c r="BU109" s="883"/>
      <c r="BV109" s="881" t="s">
        <v>283</v>
      </c>
      <c r="BW109" s="882"/>
      <c r="BX109" s="882"/>
      <c r="BY109" s="882"/>
      <c r="BZ109" s="883"/>
      <c r="CA109" s="881" t="s">
        <v>282</v>
      </c>
      <c r="CB109" s="882"/>
      <c r="CC109" s="882"/>
      <c r="CD109" s="882"/>
      <c r="CE109" s="883"/>
      <c r="CF109" s="904" t="s">
        <v>401</v>
      </c>
      <c r="CG109" s="904"/>
      <c r="CH109" s="904"/>
      <c r="CI109" s="904"/>
      <c r="CJ109" s="904"/>
      <c r="CK109" s="881" t="s">
        <v>402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400</v>
      </c>
      <c r="DH109" s="882"/>
      <c r="DI109" s="882"/>
      <c r="DJ109" s="882"/>
      <c r="DK109" s="883"/>
      <c r="DL109" s="881" t="s">
        <v>283</v>
      </c>
      <c r="DM109" s="882"/>
      <c r="DN109" s="882"/>
      <c r="DO109" s="882"/>
      <c r="DP109" s="883"/>
      <c r="DQ109" s="881" t="s">
        <v>282</v>
      </c>
      <c r="DR109" s="882"/>
      <c r="DS109" s="882"/>
      <c r="DT109" s="882"/>
      <c r="DU109" s="883"/>
      <c r="DV109" s="881" t="s">
        <v>401</v>
      </c>
      <c r="DW109" s="882"/>
      <c r="DX109" s="882"/>
      <c r="DY109" s="882"/>
      <c r="DZ109" s="884"/>
    </row>
    <row r="110" spans="1:131" s="197" customFormat="1" ht="26.25" customHeight="1">
      <c r="A110" s="885" t="s">
        <v>403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2342900</v>
      </c>
      <c r="AB110" s="889"/>
      <c r="AC110" s="889"/>
      <c r="AD110" s="889"/>
      <c r="AE110" s="890"/>
      <c r="AF110" s="891">
        <v>2299646</v>
      </c>
      <c r="AG110" s="889"/>
      <c r="AH110" s="889"/>
      <c r="AI110" s="889"/>
      <c r="AJ110" s="890"/>
      <c r="AK110" s="891">
        <v>2227914</v>
      </c>
      <c r="AL110" s="889"/>
      <c r="AM110" s="889"/>
      <c r="AN110" s="889"/>
      <c r="AO110" s="890"/>
      <c r="AP110" s="892">
        <v>21.4</v>
      </c>
      <c r="AQ110" s="893"/>
      <c r="AR110" s="893"/>
      <c r="AS110" s="893"/>
      <c r="AT110" s="894"/>
      <c r="AU110" s="895" t="s">
        <v>61</v>
      </c>
      <c r="AV110" s="896"/>
      <c r="AW110" s="896"/>
      <c r="AX110" s="896"/>
      <c r="AY110" s="897"/>
      <c r="AZ110" s="939" t="s">
        <v>404</v>
      </c>
      <c r="BA110" s="886"/>
      <c r="BB110" s="886"/>
      <c r="BC110" s="886"/>
      <c r="BD110" s="886"/>
      <c r="BE110" s="886"/>
      <c r="BF110" s="886"/>
      <c r="BG110" s="886"/>
      <c r="BH110" s="886"/>
      <c r="BI110" s="886"/>
      <c r="BJ110" s="886"/>
      <c r="BK110" s="886"/>
      <c r="BL110" s="886"/>
      <c r="BM110" s="886"/>
      <c r="BN110" s="886"/>
      <c r="BO110" s="886"/>
      <c r="BP110" s="887"/>
      <c r="BQ110" s="925">
        <v>22209540</v>
      </c>
      <c r="BR110" s="926"/>
      <c r="BS110" s="926"/>
      <c r="BT110" s="926"/>
      <c r="BU110" s="926"/>
      <c r="BV110" s="926">
        <v>23458994</v>
      </c>
      <c r="BW110" s="926"/>
      <c r="BX110" s="926"/>
      <c r="BY110" s="926"/>
      <c r="BZ110" s="926"/>
      <c r="CA110" s="926">
        <v>25564956</v>
      </c>
      <c r="CB110" s="926"/>
      <c r="CC110" s="926"/>
      <c r="CD110" s="926"/>
      <c r="CE110" s="926"/>
      <c r="CF110" s="940">
        <v>245.2</v>
      </c>
      <c r="CG110" s="941"/>
      <c r="CH110" s="941"/>
      <c r="CI110" s="941"/>
      <c r="CJ110" s="941"/>
      <c r="CK110" s="942" t="s">
        <v>405</v>
      </c>
      <c r="CL110" s="943"/>
      <c r="CM110" s="922" t="s">
        <v>406</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109</v>
      </c>
      <c r="DH110" s="926"/>
      <c r="DI110" s="926"/>
      <c r="DJ110" s="926"/>
      <c r="DK110" s="926"/>
      <c r="DL110" s="926" t="s">
        <v>109</v>
      </c>
      <c r="DM110" s="926"/>
      <c r="DN110" s="926"/>
      <c r="DO110" s="926"/>
      <c r="DP110" s="926"/>
      <c r="DQ110" s="926" t="s">
        <v>109</v>
      </c>
      <c r="DR110" s="926"/>
      <c r="DS110" s="926"/>
      <c r="DT110" s="926"/>
      <c r="DU110" s="926"/>
      <c r="DV110" s="927" t="s">
        <v>109</v>
      </c>
      <c r="DW110" s="927"/>
      <c r="DX110" s="927"/>
      <c r="DY110" s="927"/>
      <c r="DZ110" s="928"/>
    </row>
    <row r="111" spans="1:131" s="197" customFormat="1" ht="26.25" customHeight="1">
      <c r="A111" s="929" t="s">
        <v>407</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408</v>
      </c>
      <c r="AB111" s="933"/>
      <c r="AC111" s="933"/>
      <c r="AD111" s="933"/>
      <c r="AE111" s="934"/>
      <c r="AF111" s="935" t="s">
        <v>408</v>
      </c>
      <c r="AG111" s="933"/>
      <c r="AH111" s="933"/>
      <c r="AI111" s="933"/>
      <c r="AJ111" s="934"/>
      <c r="AK111" s="935" t="s">
        <v>408</v>
      </c>
      <c r="AL111" s="933"/>
      <c r="AM111" s="933"/>
      <c r="AN111" s="933"/>
      <c r="AO111" s="934"/>
      <c r="AP111" s="936" t="s">
        <v>408</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v>396221</v>
      </c>
      <c r="BR111" s="919"/>
      <c r="BS111" s="919"/>
      <c r="BT111" s="919"/>
      <c r="BU111" s="919"/>
      <c r="BV111" s="919">
        <v>209020</v>
      </c>
      <c r="BW111" s="919"/>
      <c r="BX111" s="919"/>
      <c r="BY111" s="919"/>
      <c r="BZ111" s="919"/>
      <c r="CA111" s="919">
        <v>125371</v>
      </c>
      <c r="CB111" s="919"/>
      <c r="CC111" s="919"/>
      <c r="CD111" s="919"/>
      <c r="CE111" s="919"/>
      <c r="CF111" s="913">
        <v>1.2</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411</v>
      </c>
      <c r="DH111" s="919"/>
      <c r="DI111" s="919"/>
      <c r="DJ111" s="919"/>
      <c r="DK111" s="919"/>
      <c r="DL111" s="919" t="s">
        <v>411</v>
      </c>
      <c r="DM111" s="919"/>
      <c r="DN111" s="919"/>
      <c r="DO111" s="919"/>
      <c r="DP111" s="919"/>
      <c r="DQ111" s="919" t="s">
        <v>411</v>
      </c>
      <c r="DR111" s="919"/>
      <c r="DS111" s="919"/>
      <c r="DT111" s="919"/>
      <c r="DU111" s="919"/>
      <c r="DV111" s="920" t="s">
        <v>411</v>
      </c>
      <c r="DW111" s="920"/>
      <c r="DX111" s="920"/>
      <c r="DY111" s="920"/>
      <c r="DZ111" s="921"/>
    </row>
    <row r="112" spans="1:131" s="197" customFormat="1" ht="26.25" customHeight="1">
      <c r="A112" s="951" t="s">
        <v>412</v>
      </c>
      <c r="B112" s="952"/>
      <c r="C112" s="949" t="s">
        <v>413</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411</v>
      </c>
      <c r="AB112" s="958"/>
      <c r="AC112" s="958"/>
      <c r="AD112" s="958"/>
      <c r="AE112" s="959"/>
      <c r="AF112" s="960" t="s">
        <v>411</v>
      </c>
      <c r="AG112" s="958"/>
      <c r="AH112" s="958"/>
      <c r="AI112" s="958"/>
      <c r="AJ112" s="959"/>
      <c r="AK112" s="960" t="s">
        <v>411</v>
      </c>
      <c r="AL112" s="958"/>
      <c r="AM112" s="958"/>
      <c r="AN112" s="958"/>
      <c r="AO112" s="959"/>
      <c r="AP112" s="961" t="s">
        <v>411</v>
      </c>
      <c r="AQ112" s="962"/>
      <c r="AR112" s="962"/>
      <c r="AS112" s="962"/>
      <c r="AT112" s="963"/>
      <c r="AU112" s="898"/>
      <c r="AV112" s="899"/>
      <c r="AW112" s="899"/>
      <c r="AX112" s="899"/>
      <c r="AY112" s="900"/>
      <c r="AZ112" s="948" t="s">
        <v>414</v>
      </c>
      <c r="BA112" s="949"/>
      <c r="BB112" s="949"/>
      <c r="BC112" s="949"/>
      <c r="BD112" s="949"/>
      <c r="BE112" s="949"/>
      <c r="BF112" s="949"/>
      <c r="BG112" s="949"/>
      <c r="BH112" s="949"/>
      <c r="BI112" s="949"/>
      <c r="BJ112" s="949"/>
      <c r="BK112" s="949"/>
      <c r="BL112" s="949"/>
      <c r="BM112" s="949"/>
      <c r="BN112" s="949"/>
      <c r="BO112" s="949"/>
      <c r="BP112" s="950"/>
      <c r="BQ112" s="918">
        <v>10709461</v>
      </c>
      <c r="BR112" s="919"/>
      <c r="BS112" s="919"/>
      <c r="BT112" s="919"/>
      <c r="BU112" s="919"/>
      <c r="BV112" s="919">
        <v>10058264</v>
      </c>
      <c r="BW112" s="919"/>
      <c r="BX112" s="919"/>
      <c r="BY112" s="919"/>
      <c r="BZ112" s="919"/>
      <c r="CA112" s="919">
        <v>9107474</v>
      </c>
      <c r="CB112" s="919"/>
      <c r="CC112" s="919"/>
      <c r="CD112" s="919"/>
      <c r="CE112" s="919"/>
      <c r="CF112" s="913">
        <v>87.3</v>
      </c>
      <c r="CG112" s="914"/>
      <c r="CH112" s="914"/>
      <c r="CI112" s="914"/>
      <c r="CJ112" s="914"/>
      <c r="CK112" s="944"/>
      <c r="CL112" s="945"/>
      <c r="CM112" s="915" t="s">
        <v>415</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2139</v>
      </c>
      <c r="DH112" s="919"/>
      <c r="DI112" s="919"/>
      <c r="DJ112" s="919"/>
      <c r="DK112" s="919"/>
      <c r="DL112" s="919" t="s">
        <v>411</v>
      </c>
      <c r="DM112" s="919"/>
      <c r="DN112" s="919"/>
      <c r="DO112" s="919"/>
      <c r="DP112" s="919"/>
      <c r="DQ112" s="919" t="s">
        <v>411</v>
      </c>
      <c r="DR112" s="919"/>
      <c r="DS112" s="919"/>
      <c r="DT112" s="919"/>
      <c r="DU112" s="919"/>
      <c r="DV112" s="920" t="s">
        <v>411</v>
      </c>
      <c r="DW112" s="920"/>
      <c r="DX112" s="920"/>
      <c r="DY112" s="920"/>
      <c r="DZ112" s="921"/>
    </row>
    <row r="113" spans="1:130" s="197" customFormat="1" ht="26.25" customHeight="1">
      <c r="A113" s="953"/>
      <c r="B113" s="954"/>
      <c r="C113" s="949" t="s">
        <v>416</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854134</v>
      </c>
      <c r="AB113" s="933"/>
      <c r="AC113" s="933"/>
      <c r="AD113" s="933"/>
      <c r="AE113" s="934"/>
      <c r="AF113" s="935">
        <v>880940</v>
      </c>
      <c r="AG113" s="933"/>
      <c r="AH113" s="933"/>
      <c r="AI113" s="933"/>
      <c r="AJ113" s="934"/>
      <c r="AK113" s="935">
        <v>906148</v>
      </c>
      <c r="AL113" s="933"/>
      <c r="AM113" s="933"/>
      <c r="AN113" s="933"/>
      <c r="AO113" s="934"/>
      <c r="AP113" s="936">
        <v>8.6999999999999993</v>
      </c>
      <c r="AQ113" s="937"/>
      <c r="AR113" s="937"/>
      <c r="AS113" s="937"/>
      <c r="AT113" s="938"/>
      <c r="AU113" s="898"/>
      <c r="AV113" s="899"/>
      <c r="AW113" s="899"/>
      <c r="AX113" s="899"/>
      <c r="AY113" s="900"/>
      <c r="AZ113" s="948" t="s">
        <v>417</v>
      </c>
      <c r="BA113" s="949"/>
      <c r="BB113" s="949"/>
      <c r="BC113" s="949"/>
      <c r="BD113" s="949"/>
      <c r="BE113" s="949"/>
      <c r="BF113" s="949"/>
      <c r="BG113" s="949"/>
      <c r="BH113" s="949"/>
      <c r="BI113" s="949"/>
      <c r="BJ113" s="949"/>
      <c r="BK113" s="949"/>
      <c r="BL113" s="949"/>
      <c r="BM113" s="949"/>
      <c r="BN113" s="949"/>
      <c r="BO113" s="949"/>
      <c r="BP113" s="950"/>
      <c r="BQ113" s="918">
        <v>452842</v>
      </c>
      <c r="BR113" s="919"/>
      <c r="BS113" s="919"/>
      <c r="BT113" s="919"/>
      <c r="BU113" s="919"/>
      <c r="BV113" s="919">
        <v>343865</v>
      </c>
      <c r="BW113" s="919"/>
      <c r="BX113" s="919"/>
      <c r="BY113" s="919"/>
      <c r="BZ113" s="919"/>
      <c r="CA113" s="919">
        <v>233946</v>
      </c>
      <c r="CB113" s="919"/>
      <c r="CC113" s="919"/>
      <c r="CD113" s="919"/>
      <c r="CE113" s="919"/>
      <c r="CF113" s="913">
        <v>2.2000000000000002</v>
      </c>
      <c r="CG113" s="914"/>
      <c r="CH113" s="914"/>
      <c r="CI113" s="914"/>
      <c r="CJ113" s="914"/>
      <c r="CK113" s="944"/>
      <c r="CL113" s="945"/>
      <c r="CM113" s="915" t="s">
        <v>418</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411</v>
      </c>
      <c r="DH113" s="958"/>
      <c r="DI113" s="958"/>
      <c r="DJ113" s="958"/>
      <c r="DK113" s="959"/>
      <c r="DL113" s="960" t="s">
        <v>411</v>
      </c>
      <c r="DM113" s="958"/>
      <c r="DN113" s="958"/>
      <c r="DO113" s="958"/>
      <c r="DP113" s="959"/>
      <c r="DQ113" s="960" t="s">
        <v>411</v>
      </c>
      <c r="DR113" s="958"/>
      <c r="DS113" s="958"/>
      <c r="DT113" s="958"/>
      <c r="DU113" s="959"/>
      <c r="DV113" s="961" t="s">
        <v>411</v>
      </c>
      <c r="DW113" s="962"/>
      <c r="DX113" s="962"/>
      <c r="DY113" s="962"/>
      <c r="DZ113" s="963"/>
    </row>
    <row r="114" spans="1:130" s="197" customFormat="1" ht="26.25" customHeight="1">
      <c r="A114" s="953"/>
      <c r="B114" s="954"/>
      <c r="C114" s="949" t="s">
        <v>419</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94774</v>
      </c>
      <c r="AB114" s="958"/>
      <c r="AC114" s="958"/>
      <c r="AD114" s="958"/>
      <c r="AE114" s="959"/>
      <c r="AF114" s="960">
        <v>101353</v>
      </c>
      <c r="AG114" s="958"/>
      <c r="AH114" s="958"/>
      <c r="AI114" s="958"/>
      <c r="AJ114" s="959"/>
      <c r="AK114" s="960">
        <v>109903</v>
      </c>
      <c r="AL114" s="958"/>
      <c r="AM114" s="958"/>
      <c r="AN114" s="958"/>
      <c r="AO114" s="959"/>
      <c r="AP114" s="961">
        <v>1.1000000000000001</v>
      </c>
      <c r="AQ114" s="962"/>
      <c r="AR114" s="962"/>
      <c r="AS114" s="962"/>
      <c r="AT114" s="963"/>
      <c r="AU114" s="898"/>
      <c r="AV114" s="899"/>
      <c r="AW114" s="899"/>
      <c r="AX114" s="899"/>
      <c r="AY114" s="900"/>
      <c r="AZ114" s="948" t="s">
        <v>420</v>
      </c>
      <c r="BA114" s="949"/>
      <c r="BB114" s="949"/>
      <c r="BC114" s="949"/>
      <c r="BD114" s="949"/>
      <c r="BE114" s="949"/>
      <c r="BF114" s="949"/>
      <c r="BG114" s="949"/>
      <c r="BH114" s="949"/>
      <c r="BI114" s="949"/>
      <c r="BJ114" s="949"/>
      <c r="BK114" s="949"/>
      <c r="BL114" s="949"/>
      <c r="BM114" s="949"/>
      <c r="BN114" s="949"/>
      <c r="BO114" s="949"/>
      <c r="BP114" s="950"/>
      <c r="BQ114" s="918">
        <v>2431438</v>
      </c>
      <c r="BR114" s="919"/>
      <c r="BS114" s="919"/>
      <c r="BT114" s="919"/>
      <c r="BU114" s="919"/>
      <c r="BV114" s="919">
        <v>1964494</v>
      </c>
      <c r="BW114" s="919"/>
      <c r="BX114" s="919"/>
      <c r="BY114" s="919"/>
      <c r="BZ114" s="919"/>
      <c r="CA114" s="919">
        <v>1767234</v>
      </c>
      <c r="CB114" s="919"/>
      <c r="CC114" s="919"/>
      <c r="CD114" s="919"/>
      <c r="CE114" s="919"/>
      <c r="CF114" s="913">
        <v>16.899999999999999</v>
      </c>
      <c r="CG114" s="914"/>
      <c r="CH114" s="914"/>
      <c r="CI114" s="914"/>
      <c r="CJ114" s="914"/>
      <c r="CK114" s="944"/>
      <c r="CL114" s="945"/>
      <c r="CM114" s="915" t="s">
        <v>421</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v>18648</v>
      </c>
      <c r="DH114" s="958"/>
      <c r="DI114" s="958"/>
      <c r="DJ114" s="958"/>
      <c r="DK114" s="959"/>
      <c r="DL114" s="960">
        <v>9057</v>
      </c>
      <c r="DM114" s="958"/>
      <c r="DN114" s="958"/>
      <c r="DO114" s="958"/>
      <c r="DP114" s="959"/>
      <c r="DQ114" s="960">
        <v>3045</v>
      </c>
      <c r="DR114" s="958"/>
      <c r="DS114" s="958"/>
      <c r="DT114" s="958"/>
      <c r="DU114" s="959"/>
      <c r="DV114" s="961">
        <v>0</v>
      </c>
      <c r="DW114" s="962"/>
      <c r="DX114" s="962"/>
      <c r="DY114" s="962"/>
      <c r="DZ114" s="963"/>
    </row>
    <row r="115" spans="1:130" s="197" customFormat="1" ht="26.25" customHeight="1">
      <c r="A115" s="953"/>
      <c r="B115" s="954"/>
      <c r="C115" s="949" t="s">
        <v>422</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29113</v>
      </c>
      <c r="AB115" s="933"/>
      <c r="AC115" s="933"/>
      <c r="AD115" s="933"/>
      <c r="AE115" s="934"/>
      <c r="AF115" s="935">
        <v>50749</v>
      </c>
      <c r="AG115" s="933"/>
      <c r="AH115" s="933"/>
      <c r="AI115" s="933"/>
      <c r="AJ115" s="934"/>
      <c r="AK115" s="935">
        <v>46915</v>
      </c>
      <c r="AL115" s="933"/>
      <c r="AM115" s="933"/>
      <c r="AN115" s="933"/>
      <c r="AO115" s="934"/>
      <c r="AP115" s="936">
        <v>0.4</v>
      </c>
      <c r="AQ115" s="937"/>
      <c r="AR115" s="937"/>
      <c r="AS115" s="937"/>
      <c r="AT115" s="938"/>
      <c r="AU115" s="898"/>
      <c r="AV115" s="899"/>
      <c r="AW115" s="899"/>
      <c r="AX115" s="899"/>
      <c r="AY115" s="900"/>
      <c r="AZ115" s="948" t="s">
        <v>423</v>
      </c>
      <c r="BA115" s="949"/>
      <c r="BB115" s="949"/>
      <c r="BC115" s="949"/>
      <c r="BD115" s="949"/>
      <c r="BE115" s="949"/>
      <c r="BF115" s="949"/>
      <c r="BG115" s="949"/>
      <c r="BH115" s="949"/>
      <c r="BI115" s="949"/>
      <c r="BJ115" s="949"/>
      <c r="BK115" s="949"/>
      <c r="BL115" s="949"/>
      <c r="BM115" s="949"/>
      <c r="BN115" s="949"/>
      <c r="BO115" s="949"/>
      <c r="BP115" s="950"/>
      <c r="BQ115" s="918" t="s">
        <v>411</v>
      </c>
      <c r="BR115" s="919"/>
      <c r="BS115" s="919"/>
      <c r="BT115" s="919"/>
      <c r="BU115" s="919"/>
      <c r="BV115" s="919" t="s">
        <v>411</v>
      </c>
      <c r="BW115" s="919"/>
      <c r="BX115" s="919"/>
      <c r="BY115" s="919"/>
      <c r="BZ115" s="919"/>
      <c r="CA115" s="919" t="s">
        <v>411</v>
      </c>
      <c r="CB115" s="919"/>
      <c r="CC115" s="919"/>
      <c r="CD115" s="919"/>
      <c r="CE115" s="919"/>
      <c r="CF115" s="913" t="s">
        <v>411</v>
      </c>
      <c r="CG115" s="914"/>
      <c r="CH115" s="914"/>
      <c r="CI115" s="914"/>
      <c r="CJ115" s="914"/>
      <c r="CK115" s="944"/>
      <c r="CL115" s="945"/>
      <c r="CM115" s="948" t="s">
        <v>424</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83577</v>
      </c>
      <c r="DH115" s="958"/>
      <c r="DI115" s="958"/>
      <c r="DJ115" s="958"/>
      <c r="DK115" s="959"/>
      <c r="DL115" s="960" t="s">
        <v>411</v>
      </c>
      <c r="DM115" s="958"/>
      <c r="DN115" s="958"/>
      <c r="DO115" s="958"/>
      <c r="DP115" s="959"/>
      <c r="DQ115" s="960" t="s">
        <v>411</v>
      </c>
      <c r="DR115" s="958"/>
      <c r="DS115" s="958"/>
      <c r="DT115" s="958"/>
      <c r="DU115" s="959"/>
      <c r="DV115" s="961" t="s">
        <v>411</v>
      </c>
      <c r="DW115" s="962"/>
      <c r="DX115" s="962"/>
      <c r="DY115" s="962"/>
      <c r="DZ115" s="963"/>
    </row>
    <row r="116" spans="1:130" s="197" customFormat="1" ht="26.25" customHeight="1">
      <c r="A116" s="955"/>
      <c r="B116" s="956"/>
      <c r="C116" s="970" t="s">
        <v>425</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1139</v>
      </c>
      <c r="AB116" s="958"/>
      <c r="AC116" s="958"/>
      <c r="AD116" s="958"/>
      <c r="AE116" s="959"/>
      <c r="AF116" s="960">
        <v>1007</v>
      </c>
      <c r="AG116" s="958"/>
      <c r="AH116" s="958"/>
      <c r="AI116" s="958"/>
      <c r="AJ116" s="959"/>
      <c r="AK116" s="960">
        <v>910</v>
      </c>
      <c r="AL116" s="958"/>
      <c r="AM116" s="958"/>
      <c r="AN116" s="958"/>
      <c r="AO116" s="959"/>
      <c r="AP116" s="961">
        <v>0</v>
      </c>
      <c r="AQ116" s="962"/>
      <c r="AR116" s="962"/>
      <c r="AS116" s="962"/>
      <c r="AT116" s="963"/>
      <c r="AU116" s="898"/>
      <c r="AV116" s="899"/>
      <c r="AW116" s="899"/>
      <c r="AX116" s="899"/>
      <c r="AY116" s="900"/>
      <c r="AZ116" s="948" t="s">
        <v>426</v>
      </c>
      <c r="BA116" s="949"/>
      <c r="BB116" s="949"/>
      <c r="BC116" s="949"/>
      <c r="BD116" s="949"/>
      <c r="BE116" s="949"/>
      <c r="BF116" s="949"/>
      <c r="BG116" s="949"/>
      <c r="BH116" s="949"/>
      <c r="BI116" s="949"/>
      <c r="BJ116" s="949"/>
      <c r="BK116" s="949"/>
      <c r="BL116" s="949"/>
      <c r="BM116" s="949"/>
      <c r="BN116" s="949"/>
      <c r="BO116" s="949"/>
      <c r="BP116" s="950"/>
      <c r="BQ116" s="918" t="s">
        <v>411</v>
      </c>
      <c r="BR116" s="919"/>
      <c r="BS116" s="919"/>
      <c r="BT116" s="919"/>
      <c r="BU116" s="919"/>
      <c r="BV116" s="919" t="s">
        <v>411</v>
      </c>
      <c r="BW116" s="919"/>
      <c r="BX116" s="919"/>
      <c r="BY116" s="919"/>
      <c r="BZ116" s="919"/>
      <c r="CA116" s="919" t="s">
        <v>411</v>
      </c>
      <c r="CB116" s="919"/>
      <c r="CC116" s="919"/>
      <c r="CD116" s="919"/>
      <c r="CE116" s="919"/>
      <c r="CF116" s="913" t="s">
        <v>411</v>
      </c>
      <c r="CG116" s="914"/>
      <c r="CH116" s="914"/>
      <c r="CI116" s="914"/>
      <c r="CJ116" s="914"/>
      <c r="CK116" s="944"/>
      <c r="CL116" s="945"/>
      <c r="CM116" s="915" t="s">
        <v>427</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14338</v>
      </c>
      <c r="DH116" s="958"/>
      <c r="DI116" s="958"/>
      <c r="DJ116" s="958"/>
      <c r="DK116" s="959"/>
      <c r="DL116" s="960">
        <v>9000</v>
      </c>
      <c r="DM116" s="958"/>
      <c r="DN116" s="958"/>
      <c r="DO116" s="958"/>
      <c r="DP116" s="959"/>
      <c r="DQ116" s="960">
        <v>4500</v>
      </c>
      <c r="DR116" s="958"/>
      <c r="DS116" s="958"/>
      <c r="DT116" s="958"/>
      <c r="DU116" s="959"/>
      <c r="DV116" s="961">
        <v>0</v>
      </c>
      <c r="DW116" s="962"/>
      <c r="DX116" s="962"/>
      <c r="DY116" s="962"/>
      <c r="DZ116" s="963"/>
    </row>
    <row r="117" spans="1:130" s="197" customFormat="1" ht="26.25" customHeight="1">
      <c r="A117" s="903" t="s">
        <v>166</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428</v>
      </c>
      <c r="Z117" s="883"/>
      <c r="AA117" s="995">
        <v>3322060</v>
      </c>
      <c r="AB117" s="965"/>
      <c r="AC117" s="965"/>
      <c r="AD117" s="965"/>
      <c r="AE117" s="966"/>
      <c r="AF117" s="964">
        <v>3333695</v>
      </c>
      <c r="AG117" s="965"/>
      <c r="AH117" s="965"/>
      <c r="AI117" s="965"/>
      <c r="AJ117" s="966"/>
      <c r="AK117" s="964">
        <v>3291790</v>
      </c>
      <c r="AL117" s="965"/>
      <c r="AM117" s="965"/>
      <c r="AN117" s="965"/>
      <c r="AO117" s="966"/>
      <c r="AP117" s="967"/>
      <c r="AQ117" s="968"/>
      <c r="AR117" s="968"/>
      <c r="AS117" s="968"/>
      <c r="AT117" s="969"/>
      <c r="AU117" s="898"/>
      <c r="AV117" s="899"/>
      <c r="AW117" s="899"/>
      <c r="AX117" s="899"/>
      <c r="AY117" s="900"/>
      <c r="AZ117" s="994" t="s">
        <v>429</v>
      </c>
      <c r="BA117" s="970"/>
      <c r="BB117" s="970"/>
      <c r="BC117" s="970"/>
      <c r="BD117" s="970"/>
      <c r="BE117" s="970"/>
      <c r="BF117" s="970"/>
      <c r="BG117" s="970"/>
      <c r="BH117" s="970"/>
      <c r="BI117" s="970"/>
      <c r="BJ117" s="970"/>
      <c r="BK117" s="970"/>
      <c r="BL117" s="970"/>
      <c r="BM117" s="970"/>
      <c r="BN117" s="970"/>
      <c r="BO117" s="970"/>
      <c r="BP117" s="971"/>
      <c r="BQ117" s="984" t="s">
        <v>109</v>
      </c>
      <c r="BR117" s="985"/>
      <c r="BS117" s="985"/>
      <c r="BT117" s="985"/>
      <c r="BU117" s="985"/>
      <c r="BV117" s="985" t="s">
        <v>109</v>
      </c>
      <c r="BW117" s="985"/>
      <c r="BX117" s="985"/>
      <c r="BY117" s="985"/>
      <c r="BZ117" s="985"/>
      <c r="CA117" s="985" t="s">
        <v>109</v>
      </c>
      <c r="CB117" s="985"/>
      <c r="CC117" s="985"/>
      <c r="CD117" s="985"/>
      <c r="CE117" s="985"/>
      <c r="CF117" s="913" t="s">
        <v>109</v>
      </c>
      <c r="CG117" s="914"/>
      <c r="CH117" s="914"/>
      <c r="CI117" s="914"/>
      <c r="CJ117" s="914"/>
      <c r="CK117" s="944"/>
      <c r="CL117" s="945"/>
      <c r="CM117" s="915" t="s">
        <v>430</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109</v>
      </c>
      <c r="DH117" s="958"/>
      <c r="DI117" s="958"/>
      <c r="DJ117" s="958"/>
      <c r="DK117" s="959"/>
      <c r="DL117" s="960" t="s">
        <v>109</v>
      </c>
      <c r="DM117" s="958"/>
      <c r="DN117" s="958"/>
      <c r="DO117" s="958"/>
      <c r="DP117" s="959"/>
      <c r="DQ117" s="960" t="s">
        <v>109</v>
      </c>
      <c r="DR117" s="958"/>
      <c r="DS117" s="958"/>
      <c r="DT117" s="958"/>
      <c r="DU117" s="959"/>
      <c r="DV117" s="961" t="s">
        <v>109</v>
      </c>
      <c r="DW117" s="962"/>
      <c r="DX117" s="962"/>
      <c r="DY117" s="962"/>
      <c r="DZ117" s="963"/>
    </row>
    <row r="118" spans="1:130" s="197" customFormat="1" ht="26.25" customHeight="1">
      <c r="A118" s="903" t="s">
        <v>402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400</v>
      </c>
      <c r="AB118" s="882"/>
      <c r="AC118" s="882"/>
      <c r="AD118" s="882"/>
      <c r="AE118" s="883"/>
      <c r="AF118" s="881" t="s">
        <v>283</v>
      </c>
      <c r="AG118" s="882"/>
      <c r="AH118" s="882"/>
      <c r="AI118" s="882"/>
      <c r="AJ118" s="883"/>
      <c r="AK118" s="881" t="s">
        <v>282</v>
      </c>
      <c r="AL118" s="882"/>
      <c r="AM118" s="882"/>
      <c r="AN118" s="882"/>
      <c r="AO118" s="883"/>
      <c r="AP118" s="989" t="s">
        <v>401</v>
      </c>
      <c r="AQ118" s="990"/>
      <c r="AR118" s="990"/>
      <c r="AS118" s="990"/>
      <c r="AT118" s="991"/>
      <c r="AU118" s="901"/>
      <c r="AV118" s="902"/>
      <c r="AW118" s="902"/>
      <c r="AX118" s="902"/>
      <c r="AY118" s="902"/>
      <c r="AZ118" s="228" t="s">
        <v>166</v>
      </c>
      <c r="BA118" s="228"/>
      <c r="BB118" s="228"/>
      <c r="BC118" s="228"/>
      <c r="BD118" s="228"/>
      <c r="BE118" s="228"/>
      <c r="BF118" s="228"/>
      <c r="BG118" s="228"/>
      <c r="BH118" s="228"/>
      <c r="BI118" s="228"/>
      <c r="BJ118" s="228"/>
      <c r="BK118" s="228"/>
      <c r="BL118" s="228"/>
      <c r="BM118" s="228"/>
      <c r="BN118" s="228"/>
      <c r="BO118" s="992" t="s">
        <v>431</v>
      </c>
      <c r="BP118" s="993"/>
      <c r="BQ118" s="984">
        <v>36199502</v>
      </c>
      <c r="BR118" s="985"/>
      <c r="BS118" s="985"/>
      <c r="BT118" s="985"/>
      <c r="BU118" s="985"/>
      <c r="BV118" s="985">
        <v>36034637</v>
      </c>
      <c r="BW118" s="985"/>
      <c r="BX118" s="985"/>
      <c r="BY118" s="985"/>
      <c r="BZ118" s="985"/>
      <c r="CA118" s="985">
        <v>36798981</v>
      </c>
      <c r="CB118" s="985"/>
      <c r="CC118" s="985"/>
      <c r="CD118" s="985"/>
      <c r="CE118" s="985"/>
      <c r="CF118" s="986"/>
      <c r="CG118" s="987"/>
      <c r="CH118" s="987"/>
      <c r="CI118" s="987"/>
      <c r="CJ118" s="988"/>
      <c r="CK118" s="944"/>
      <c r="CL118" s="945"/>
      <c r="CM118" s="915" t="s">
        <v>432</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433</v>
      </c>
      <c r="DH118" s="958"/>
      <c r="DI118" s="958"/>
      <c r="DJ118" s="958"/>
      <c r="DK118" s="959"/>
      <c r="DL118" s="960" t="s">
        <v>433</v>
      </c>
      <c r="DM118" s="958"/>
      <c r="DN118" s="958"/>
      <c r="DO118" s="958"/>
      <c r="DP118" s="959"/>
      <c r="DQ118" s="960" t="s">
        <v>433</v>
      </c>
      <c r="DR118" s="958"/>
      <c r="DS118" s="958"/>
      <c r="DT118" s="958"/>
      <c r="DU118" s="959"/>
      <c r="DV118" s="961" t="s">
        <v>433</v>
      </c>
      <c r="DW118" s="962"/>
      <c r="DX118" s="962"/>
      <c r="DY118" s="962"/>
      <c r="DZ118" s="963"/>
    </row>
    <row r="119" spans="1:130" s="197" customFormat="1" ht="26.25" customHeight="1">
      <c r="A119" s="973" t="s">
        <v>405</v>
      </c>
      <c r="B119" s="943"/>
      <c r="C119" s="922" t="s">
        <v>406</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433</v>
      </c>
      <c r="AB119" s="889"/>
      <c r="AC119" s="889"/>
      <c r="AD119" s="889"/>
      <c r="AE119" s="890"/>
      <c r="AF119" s="891" t="s">
        <v>433</v>
      </c>
      <c r="AG119" s="889"/>
      <c r="AH119" s="889"/>
      <c r="AI119" s="889"/>
      <c r="AJ119" s="890"/>
      <c r="AK119" s="891" t="s">
        <v>433</v>
      </c>
      <c r="AL119" s="889"/>
      <c r="AM119" s="889"/>
      <c r="AN119" s="889"/>
      <c r="AO119" s="890"/>
      <c r="AP119" s="892" t="s">
        <v>433</v>
      </c>
      <c r="AQ119" s="893"/>
      <c r="AR119" s="893"/>
      <c r="AS119" s="893"/>
      <c r="AT119" s="894"/>
      <c r="AU119" s="976" t="s">
        <v>434</v>
      </c>
      <c r="AV119" s="977"/>
      <c r="AW119" s="977"/>
      <c r="AX119" s="977"/>
      <c r="AY119" s="978"/>
      <c r="AZ119" s="939" t="s">
        <v>435</v>
      </c>
      <c r="BA119" s="886"/>
      <c r="BB119" s="886"/>
      <c r="BC119" s="886"/>
      <c r="BD119" s="886"/>
      <c r="BE119" s="886"/>
      <c r="BF119" s="886"/>
      <c r="BG119" s="886"/>
      <c r="BH119" s="886"/>
      <c r="BI119" s="886"/>
      <c r="BJ119" s="886"/>
      <c r="BK119" s="886"/>
      <c r="BL119" s="886"/>
      <c r="BM119" s="886"/>
      <c r="BN119" s="886"/>
      <c r="BO119" s="886"/>
      <c r="BP119" s="887"/>
      <c r="BQ119" s="925">
        <v>5587683</v>
      </c>
      <c r="BR119" s="926"/>
      <c r="BS119" s="926"/>
      <c r="BT119" s="926"/>
      <c r="BU119" s="926"/>
      <c r="BV119" s="926">
        <v>6042689</v>
      </c>
      <c r="BW119" s="926"/>
      <c r="BX119" s="926"/>
      <c r="BY119" s="926"/>
      <c r="BZ119" s="926"/>
      <c r="CA119" s="926">
        <v>6936998</v>
      </c>
      <c r="CB119" s="926"/>
      <c r="CC119" s="926"/>
      <c r="CD119" s="926"/>
      <c r="CE119" s="926"/>
      <c r="CF119" s="940">
        <v>66.5</v>
      </c>
      <c r="CG119" s="941"/>
      <c r="CH119" s="941"/>
      <c r="CI119" s="941"/>
      <c r="CJ119" s="941"/>
      <c r="CK119" s="946"/>
      <c r="CL119" s="947"/>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277519</v>
      </c>
      <c r="DH119" s="997"/>
      <c r="DI119" s="997"/>
      <c r="DJ119" s="997"/>
      <c r="DK119" s="998"/>
      <c r="DL119" s="999">
        <v>190963</v>
      </c>
      <c r="DM119" s="997"/>
      <c r="DN119" s="997"/>
      <c r="DO119" s="997"/>
      <c r="DP119" s="998"/>
      <c r="DQ119" s="999">
        <v>117826</v>
      </c>
      <c r="DR119" s="997"/>
      <c r="DS119" s="997"/>
      <c r="DT119" s="997"/>
      <c r="DU119" s="998"/>
      <c r="DV119" s="1000">
        <v>1.1000000000000001</v>
      </c>
      <c r="DW119" s="1001"/>
      <c r="DX119" s="1001"/>
      <c r="DY119" s="1001"/>
      <c r="DZ119" s="1002"/>
    </row>
    <row r="120" spans="1:130" s="197" customFormat="1" ht="26.25" customHeight="1">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433</v>
      </c>
      <c r="AB120" s="958"/>
      <c r="AC120" s="958"/>
      <c r="AD120" s="958"/>
      <c r="AE120" s="959"/>
      <c r="AF120" s="960" t="s">
        <v>433</v>
      </c>
      <c r="AG120" s="958"/>
      <c r="AH120" s="958"/>
      <c r="AI120" s="958"/>
      <c r="AJ120" s="959"/>
      <c r="AK120" s="960" t="s">
        <v>433</v>
      </c>
      <c r="AL120" s="958"/>
      <c r="AM120" s="958"/>
      <c r="AN120" s="958"/>
      <c r="AO120" s="959"/>
      <c r="AP120" s="961" t="s">
        <v>433</v>
      </c>
      <c r="AQ120" s="962"/>
      <c r="AR120" s="962"/>
      <c r="AS120" s="962"/>
      <c r="AT120" s="963"/>
      <c r="AU120" s="979"/>
      <c r="AV120" s="980"/>
      <c r="AW120" s="980"/>
      <c r="AX120" s="980"/>
      <c r="AY120" s="981"/>
      <c r="AZ120" s="948" t="s">
        <v>437</v>
      </c>
      <c r="BA120" s="949"/>
      <c r="BB120" s="949"/>
      <c r="BC120" s="949"/>
      <c r="BD120" s="949"/>
      <c r="BE120" s="949"/>
      <c r="BF120" s="949"/>
      <c r="BG120" s="949"/>
      <c r="BH120" s="949"/>
      <c r="BI120" s="949"/>
      <c r="BJ120" s="949"/>
      <c r="BK120" s="949"/>
      <c r="BL120" s="949"/>
      <c r="BM120" s="949"/>
      <c r="BN120" s="949"/>
      <c r="BO120" s="949"/>
      <c r="BP120" s="950"/>
      <c r="BQ120" s="918">
        <v>4465761</v>
      </c>
      <c r="BR120" s="919"/>
      <c r="BS120" s="919"/>
      <c r="BT120" s="919"/>
      <c r="BU120" s="919"/>
      <c r="BV120" s="919">
        <v>3524003</v>
      </c>
      <c r="BW120" s="919"/>
      <c r="BX120" s="919"/>
      <c r="BY120" s="919"/>
      <c r="BZ120" s="919"/>
      <c r="CA120" s="919">
        <v>3772595</v>
      </c>
      <c r="CB120" s="919"/>
      <c r="CC120" s="919"/>
      <c r="CD120" s="919"/>
      <c r="CE120" s="919"/>
      <c r="CF120" s="913">
        <v>36.200000000000003</v>
      </c>
      <c r="CG120" s="914"/>
      <c r="CH120" s="914"/>
      <c r="CI120" s="914"/>
      <c r="CJ120" s="914"/>
      <c r="CK120" s="1012" t="s">
        <v>438</v>
      </c>
      <c r="CL120" s="1013"/>
      <c r="CM120" s="1013"/>
      <c r="CN120" s="1013"/>
      <c r="CO120" s="1014"/>
      <c r="CP120" s="1020" t="s">
        <v>439</v>
      </c>
      <c r="CQ120" s="1021"/>
      <c r="CR120" s="1021"/>
      <c r="CS120" s="1021"/>
      <c r="CT120" s="1021"/>
      <c r="CU120" s="1021"/>
      <c r="CV120" s="1021"/>
      <c r="CW120" s="1021"/>
      <c r="CX120" s="1021"/>
      <c r="CY120" s="1021"/>
      <c r="CZ120" s="1021"/>
      <c r="DA120" s="1021"/>
      <c r="DB120" s="1021"/>
      <c r="DC120" s="1021"/>
      <c r="DD120" s="1021"/>
      <c r="DE120" s="1021"/>
      <c r="DF120" s="1022"/>
      <c r="DG120" s="925">
        <v>4469711</v>
      </c>
      <c r="DH120" s="926"/>
      <c r="DI120" s="926"/>
      <c r="DJ120" s="926"/>
      <c r="DK120" s="926"/>
      <c r="DL120" s="926">
        <v>4348305</v>
      </c>
      <c r="DM120" s="926"/>
      <c r="DN120" s="926"/>
      <c r="DO120" s="926"/>
      <c r="DP120" s="926"/>
      <c r="DQ120" s="926">
        <v>3808275</v>
      </c>
      <c r="DR120" s="926"/>
      <c r="DS120" s="926"/>
      <c r="DT120" s="926"/>
      <c r="DU120" s="926"/>
      <c r="DV120" s="927">
        <v>36.5</v>
      </c>
      <c r="DW120" s="927"/>
      <c r="DX120" s="927"/>
      <c r="DY120" s="927"/>
      <c r="DZ120" s="928"/>
    </row>
    <row r="121" spans="1:130" s="197" customFormat="1" ht="26.25" customHeight="1">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433</v>
      </c>
      <c r="AB121" s="958"/>
      <c r="AC121" s="958"/>
      <c r="AD121" s="958"/>
      <c r="AE121" s="959"/>
      <c r="AF121" s="960" t="s">
        <v>433</v>
      </c>
      <c r="AG121" s="958"/>
      <c r="AH121" s="958"/>
      <c r="AI121" s="958"/>
      <c r="AJ121" s="959"/>
      <c r="AK121" s="960" t="s">
        <v>433</v>
      </c>
      <c r="AL121" s="958"/>
      <c r="AM121" s="958"/>
      <c r="AN121" s="958"/>
      <c r="AO121" s="959"/>
      <c r="AP121" s="961" t="s">
        <v>433</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20964977</v>
      </c>
      <c r="BR121" s="985"/>
      <c r="BS121" s="985"/>
      <c r="BT121" s="985"/>
      <c r="BU121" s="985"/>
      <c r="BV121" s="985">
        <v>21823100</v>
      </c>
      <c r="BW121" s="985"/>
      <c r="BX121" s="985"/>
      <c r="BY121" s="985"/>
      <c r="BZ121" s="985"/>
      <c r="CA121" s="985">
        <v>22510548</v>
      </c>
      <c r="CB121" s="985"/>
      <c r="CC121" s="985"/>
      <c r="CD121" s="985"/>
      <c r="CE121" s="985"/>
      <c r="CF121" s="1023">
        <v>215.9</v>
      </c>
      <c r="CG121" s="1024"/>
      <c r="CH121" s="1024"/>
      <c r="CI121" s="1024"/>
      <c r="CJ121" s="1024"/>
      <c r="CK121" s="1015"/>
      <c r="CL121" s="1016"/>
      <c r="CM121" s="1016"/>
      <c r="CN121" s="1016"/>
      <c r="CO121" s="1017"/>
      <c r="CP121" s="1006" t="s">
        <v>384</v>
      </c>
      <c r="CQ121" s="1007"/>
      <c r="CR121" s="1007"/>
      <c r="CS121" s="1007"/>
      <c r="CT121" s="1007"/>
      <c r="CU121" s="1007"/>
      <c r="CV121" s="1007"/>
      <c r="CW121" s="1007"/>
      <c r="CX121" s="1007"/>
      <c r="CY121" s="1007"/>
      <c r="CZ121" s="1007"/>
      <c r="DA121" s="1007"/>
      <c r="DB121" s="1007"/>
      <c r="DC121" s="1007"/>
      <c r="DD121" s="1007"/>
      <c r="DE121" s="1007"/>
      <c r="DF121" s="1008"/>
      <c r="DG121" s="918">
        <v>3431773</v>
      </c>
      <c r="DH121" s="919"/>
      <c r="DI121" s="919"/>
      <c r="DJ121" s="919"/>
      <c r="DK121" s="919"/>
      <c r="DL121" s="919">
        <v>3338501</v>
      </c>
      <c r="DM121" s="919"/>
      <c r="DN121" s="919"/>
      <c r="DO121" s="919"/>
      <c r="DP121" s="919"/>
      <c r="DQ121" s="919">
        <v>3102623</v>
      </c>
      <c r="DR121" s="919"/>
      <c r="DS121" s="919"/>
      <c r="DT121" s="919"/>
      <c r="DU121" s="919"/>
      <c r="DV121" s="920">
        <v>29.8</v>
      </c>
      <c r="DW121" s="920"/>
      <c r="DX121" s="920"/>
      <c r="DY121" s="920"/>
      <c r="DZ121" s="921"/>
    </row>
    <row r="122" spans="1:130" s="197" customFormat="1" ht="26.25" customHeight="1">
      <c r="A122" s="974"/>
      <c r="B122" s="945"/>
      <c r="C122" s="915" t="s">
        <v>421</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12529</v>
      </c>
      <c r="AB122" s="958"/>
      <c r="AC122" s="958"/>
      <c r="AD122" s="958"/>
      <c r="AE122" s="959"/>
      <c r="AF122" s="960">
        <v>12389</v>
      </c>
      <c r="AG122" s="958"/>
      <c r="AH122" s="958"/>
      <c r="AI122" s="958"/>
      <c r="AJ122" s="959"/>
      <c r="AK122" s="960">
        <v>11262</v>
      </c>
      <c r="AL122" s="958"/>
      <c r="AM122" s="958"/>
      <c r="AN122" s="958"/>
      <c r="AO122" s="959"/>
      <c r="AP122" s="961">
        <v>0.1</v>
      </c>
      <c r="AQ122" s="962"/>
      <c r="AR122" s="962"/>
      <c r="AS122" s="962"/>
      <c r="AT122" s="963"/>
      <c r="AU122" s="982"/>
      <c r="AV122" s="983"/>
      <c r="AW122" s="983"/>
      <c r="AX122" s="983"/>
      <c r="AY122" s="983"/>
      <c r="AZ122" s="228" t="s">
        <v>166</v>
      </c>
      <c r="BA122" s="228"/>
      <c r="BB122" s="228"/>
      <c r="BC122" s="228"/>
      <c r="BD122" s="228"/>
      <c r="BE122" s="228"/>
      <c r="BF122" s="228"/>
      <c r="BG122" s="228"/>
      <c r="BH122" s="228"/>
      <c r="BI122" s="228"/>
      <c r="BJ122" s="228"/>
      <c r="BK122" s="228"/>
      <c r="BL122" s="228"/>
      <c r="BM122" s="228"/>
      <c r="BN122" s="228"/>
      <c r="BO122" s="992" t="s">
        <v>442</v>
      </c>
      <c r="BP122" s="993"/>
      <c r="BQ122" s="1033">
        <v>31018421</v>
      </c>
      <c r="BR122" s="1034"/>
      <c r="BS122" s="1034"/>
      <c r="BT122" s="1034"/>
      <c r="BU122" s="1034"/>
      <c r="BV122" s="1034">
        <v>31389792</v>
      </c>
      <c r="BW122" s="1034"/>
      <c r="BX122" s="1034"/>
      <c r="BY122" s="1034"/>
      <c r="BZ122" s="1034"/>
      <c r="CA122" s="1034">
        <v>33220141</v>
      </c>
      <c r="CB122" s="1034"/>
      <c r="CC122" s="1034"/>
      <c r="CD122" s="1034"/>
      <c r="CE122" s="1034"/>
      <c r="CF122" s="986"/>
      <c r="CG122" s="987"/>
      <c r="CH122" s="987"/>
      <c r="CI122" s="987"/>
      <c r="CJ122" s="988"/>
      <c r="CK122" s="1015"/>
      <c r="CL122" s="1016"/>
      <c r="CM122" s="1016"/>
      <c r="CN122" s="1016"/>
      <c r="CO122" s="1017"/>
      <c r="CP122" s="1006" t="s">
        <v>443</v>
      </c>
      <c r="CQ122" s="1007"/>
      <c r="CR122" s="1007"/>
      <c r="CS122" s="1007"/>
      <c r="CT122" s="1007"/>
      <c r="CU122" s="1007"/>
      <c r="CV122" s="1007"/>
      <c r="CW122" s="1007"/>
      <c r="CX122" s="1007"/>
      <c r="CY122" s="1007"/>
      <c r="CZ122" s="1007"/>
      <c r="DA122" s="1007"/>
      <c r="DB122" s="1007"/>
      <c r="DC122" s="1007"/>
      <c r="DD122" s="1007"/>
      <c r="DE122" s="1007"/>
      <c r="DF122" s="1008"/>
      <c r="DG122" s="918">
        <v>764552</v>
      </c>
      <c r="DH122" s="919"/>
      <c r="DI122" s="919"/>
      <c r="DJ122" s="919"/>
      <c r="DK122" s="919"/>
      <c r="DL122" s="919">
        <v>763448</v>
      </c>
      <c r="DM122" s="919"/>
      <c r="DN122" s="919"/>
      <c r="DO122" s="919"/>
      <c r="DP122" s="919"/>
      <c r="DQ122" s="919">
        <v>762323</v>
      </c>
      <c r="DR122" s="919"/>
      <c r="DS122" s="919"/>
      <c r="DT122" s="919"/>
      <c r="DU122" s="919"/>
      <c r="DV122" s="920">
        <v>7.3</v>
      </c>
      <c r="DW122" s="920"/>
      <c r="DX122" s="920"/>
      <c r="DY122" s="920"/>
      <c r="DZ122" s="921"/>
    </row>
    <row r="123" spans="1:130" s="197" customFormat="1" ht="26.25" customHeight="1" thickBot="1">
      <c r="A123" s="974"/>
      <c r="B123" s="945"/>
      <c r="C123" s="915" t="s">
        <v>427</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444</v>
      </c>
      <c r="AB123" s="958"/>
      <c r="AC123" s="958"/>
      <c r="AD123" s="958"/>
      <c r="AE123" s="959"/>
      <c r="AF123" s="960" t="s">
        <v>444</v>
      </c>
      <c r="AG123" s="958"/>
      <c r="AH123" s="958"/>
      <c r="AI123" s="958"/>
      <c r="AJ123" s="959"/>
      <c r="AK123" s="960" t="s">
        <v>444</v>
      </c>
      <c r="AL123" s="958"/>
      <c r="AM123" s="958"/>
      <c r="AN123" s="958"/>
      <c r="AO123" s="959"/>
      <c r="AP123" s="961" t="s">
        <v>444</v>
      </c>
      <c r="AQ123" s="962"/>
      <c r="AR123" s="962"/>
      <c r="AS123" s="962"/>
      <c r="AT123" s="963"/>
      <c r="AU123" s="1030" t="s">
        <v>445</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49.3</v>
      </c>
      <c r="BR123" s="1026"/>
      <c r="BS123" s="1026"/>
      <c r="BT123" s="1026"/>
      <c r="BU123" s="1026"/>
      <c r="BV123" s="1026">
        <v>44.9</v>
      </c>
      <c r="BW123" s="1026"/>
      <c r="BX123" s="1026"/>
      <c r="BY123" s="1026"/>
      <c r="BZ123" s="1026"/>
      <c r="CA123" s="1026">
        <v>34.299999999999997</v>
      </c>
      <c r="CB123" s="1026"/>
      <c r="CC123" s="1026"/>
      <c r="CD123" s="1026"/>
      <c r="CE123" s="1026"/>
      <c r="CF123" s="1027"/>
      <c r="CG123" s="1028"/>
      <c r="CH123" s="1028"/>
      <c r="CI123" s="1028"/>
      <c r="CJ123" s="1029"/>
      <c r="CK123" s="1015"/>
      <c r="CL123" s="1016"/>
      <c r="CM123" s="1016"/>
      <c r="CN123" s="1016"/>
      <c r="CO123" s="1017"/>
      <c r="CP123" s="1006" t="s">
        <v>446</v>
      </c>
      <c r="CQ123" s="1007"/>
      <c r="CR123" s="1007"/>
      <c r="CS123" s="1007"/>
      <c r="CT123" s="1007"/>
      <c r="CU123" s="1007"/>
      <c r="CV123" s="1007"/>
      <c r="CW123" s="1007"/>
      <c r="CX123" s="1007"/>
      <c r="CY123" s="1007"/>
      <c r="CZ123" s="1007"/>
      <c r="DA123" s="1007"/>
      <c r="DB123" s="1007"/>
      <c r="DC123" s="1007"/>
      <c r="DD123" s="1007"/>
      <c r="DE123" s="1007"/>
      <c r="DF123" s="1008"/>
      <c r="DG123" s="957">
        <v>646128</v>
      </c>
      <c r="DH123" s="958"/>
      <c r="DI123" s="958"/>
      <c r="DJ123" s="958"/>
      <c r="DK123" s="959"/>
      <c r="DL123" s="960">
        <v>564567</v>
      </c>
      <c r="DM123" s="958"/>
      <c r="DN123" s="958"/>
      <c r="DO123" s="958"/>
      <c r="DP123" s="959"/>
      <c r="DQ123" s="960">
        <v>488136</v>
      </c>
      <c r="DR123" s="958"/>
      <c r="DS123" s="958"/>
      <c r="DT123" s="958"/>
      <c r="DU123" s="959"/>
      <c r="DV123" s="961">
        <v>4.7</v>
      </c>
      <c r="DW123" s="962"/>
      <c r="DX123" s="962"/>
      <c r="DY123" s="962"/>
      <c r="DZ123" s="963"/>
    </row>
    <row r="124" spans="1:130" s="197" customFormat="1" ht="26.25" customHeight="1">
      <c r="A124" s="974"/>
      <c r="B124" s="945"/>
      <c r="C124" s="915" t="s">
        <v>430</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444</v>
      </c>
      <c r="AB124" s="958"/>
      <c r="AC124" s="958"/>
      <c r="AD124" s="958"/>
      <c r="AE124" s="959"/>
      <c r="AF124" s="960" t="s">
        <v>444</v>
      </c>
      <c r="AG124" s="958"/>
      <c r="AH124" s="958"/>
      <c r="AI124" s="958"/>
      <c r="AJ124" s="959"/>
      <c r="AK124" s="960" t="s">
        <v>444</v>
      </c>
      <c r="AL124" s="958"/>
      <c r="AM124" s="958"/>
      <c r="AN124" s="958"/>
      <c r="AO124" s="959"/>
      <c r="AP124" s="961" t="s">
        <v>444</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447</v>
      </c>
      <c r="CQ124" s="1007"/>
      <c r="CR124" s="1007"/>
      <c r="CS124" s="1007"/>
      <c r="CT124" s="1007"/>
      <c r="CU124" s="1007"/>
      <c r="CV124" s="1007"/>
      <c r="CW124" s="1007"/>
      <c r="CX124" s="1007"/>
      <c r="CY124" s="1007"/>
      <c r="CZ124" s="1007"/>
      <c r="DA124" s="1007"/>
      <c r="DB124" s="1007"/>
      <c r="DC124" s="1007"/>
      <c r="DD124" s="1007"/>
      <c r="DE124" s="1007"/>
      <c r="DF124" s="1008"/>
      <c r="DG124" s="996">
        <v>1397297</v>
      </c>
      <c r="DH124" s="997"/>
      <c r="DI124" s="997"/>
      <c r="DJ124" s="997"/>
      <c r="DK124" s="998"/>
      <c r="DL124" s="999">
        <v>1043443</v>
      </c>
      <c r="DM124" s="997"/>
      <c r="DN124" s="997"/>
      <c r="DO124" s="997"/>
      <c r="DP124" s="998"/>
      <c r="DQ124" s="999">
        <v>946117</v>
      </c>
      <c r="DR124" s="997"/>
      <c r="DS124" s="997"/>
      <c r="DT124" s="997"/>
      <c r="DU124" s="998"/>
      <c r="DV124" s="1000">
        <v>9.1</v>
      </c>
      <c r="DW124" s="1001"/>
      <c r="DX124" s="1001"/>
      <c r="DY124" s="1001"/>
      <c r="DZ124" s="1002"/>
    </row>
    <row r="125" spans="1:130" s="197" customFormat="1" ht="26.25" customHeight="1" thickBot="1">
      <c r="A125" s="974"/>
      <c r="B125" s="945"/>
      <c r="C125" s="915" t="s">
        <v>432</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444</v>
      </c>
      <c r="AB125" s="958"/>
      <c r="AC125" s="958"/>
      <c r="AD125" s="958"/>
      <c r="AE125" s="959"/>
      <c r="AF125" s="960" t="s">
        <v>444</v>
      </c>
      <c r="AG125" s="958"/>
      <c r="AH125" s="958"/>
      <c r="AI125" s="958"/>
      <c r="AJ125" s="959"/>
      <c r="AK125" s="960" t="s">
        <v>444</v>
      </c>
      <c r="AL125" s="958"/>
      <c r="AM125" s="958"/>
      <c r="AN125" s="958"/>
      <c r="AO125" s="959"/>
      <c r="AP125" s="961" t="s">
        <v>444</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448</v>
      </c>
      <c r="CL125" s="1013"/>
      <c r="CM125" s="1013"/>
      <c r="CN125" s="1013"/>
      <c r="CO125" s="1014"/>
      <c r="CP125" s="939" t="s">
        <v>449</v>
      </c>
      <c r="CQ125" s="886"/>
      <c r="CR125" s="886"/>
      <c r="CS125" s="886"/>
      <c r="CT125" s="886"/>
      <c r="CU125" s="886"/>
      <c r="CV125" s="886"/>
      <c r="CW125" s="886"/>
      <c r="CX125" s="886"/>
      <c r="CY125" s="886"/>
      <c r="CZ125" s="886"/>
      <c r="DA125" s="886"/>
      <c r="DB125" s="886"/>
      <c r="DC125" s="886"/>
      <c r="DD125" s="886"/>
      <c r="DE125" s="886"/>
      <c r="DF125" s="887"/>
      <c r="DG125" s="925" t="s">
        <v>444</v>
      </c>
      <c r="DH125" s="926"/>
      <c r="DI125" s="926"/>
      <c r="DJ125" s="926"/>
      <c r="DK125" s="926"/>
      <c r="DL125" s="926" t="s">
        <v>444</v>
      </c>
      <c r="DM125" s="926"/>
      <c r="DN125" s="926"/>
      <c r="DO125" s="926"/>
      <c r="DP125" s="926"/>
      <c r="DQ125" s="926" t="s">
        <v>444</v>
      </c>
      <c r="DR125" s="926"/>
      <c r="DS125" s="926"/>
      <c r="DT125" s="926"/>
      <c r="DU125" s="926"/>
      <c r="DV125" s="927" t="s">
        <v>444</v>
      </c>
      <c r="DW125" s="927"/>
      <c r="DX125" s="927"/>
      <c r="DY125" s="927"/>
      <c r="DZ125" s="928"/>
    </row>
    <row r="126" spans="1:130" s="197" customFormat="1" ht="26.25" customHeight="1">
      <c r="A126" s="974"/>
      <c r="B126" s="945"/>
      <c r="C126" s="915" t="s">
        <v>436</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13266</v>
      </c>
      <c r="AB126" s="958"/>
      <c r="AC126" s="958"/>
      <c r="AD126" s="958"/>
      <c r="AE126" s="959"/>
      <c r="AF126" s="960">
        <v>35417</v>
      </c>
      <c r="AG126" s="958"/>
      <c r="AH126" s="958"/>
      <c r="AI126" s="958"/>
      <c r="AJ126" s="959"/>
      <c r="AK126" s="960">
        <v>25259</v>
      </c>
      <c r="AL126" s="958"/>
      <c r="AM126" s="958"/>
      <c r="AN126" s="958"/>
      <c r="AO126" s="959"/>
      <c r="AP126" s="961">
        <v>0.2</v>
      </c>
      <c r="AQ126" s="962"/>
      <c r="AR126" s="962"/>
      <c r="AS126" s="962"/>
      <c r="AT126" s="963"/>
      <c r="AU126" s="233"/>
      <c r="AV126" s="233"/>
      <c r="AW126" s="233"/>
      <c r="AX126" s="1035" t="s">
        <v>450</v>
      </c>
      <c r="AY126" s="1036"/>
      <c r="AZ126" s="1036"/>
      <c r="BA126" s="1036"/>
      <c r="BB126" s="1036"/>
      <c r="BC126" s="1036"/>
      <c r="BD126" s="1036"/>
      <c r="BE126" s="1037"/>
      <c r="BF126" s="1051" t="s">
        <v>451</v>
      </c>
      <c r="BG126" s="1036"/>
      <c r="BH126" s="1036"/>
      <c r="BI126" s="1036"/>
      <c r="BJ126" s="1036"/>
      <c r="BK126" s="1036"/>
      <c r="BL126" s="1037"/>
      <c r="BM126" s="1051" t="s">
        <v>452</v>
      </c>
      <c r="BN126" s="1036"/>
      <c r="BO126" s="1036"/>
      <c r="BP126" s="1036"/>
      <c r="BQ126" s="1036"/>
      <c r="BR126" s="1036"/>
      <c r="BS126" s="1037"/>
      <c r="BT126" s="1051" t="s">
        <v>453</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454</v>
      </c>
      <c r="CQ126" s="949"/>
      <c r="CR126" s="949"/>
      <c r="CS126" s="949"/>
      <c r="CT126" s="949"/>
      <c r="CU126" s="949"/>
      <c r="CV126" s="949"/>
      <c r="CW126" s="949"/>
      <c r="CX126" s="949"/>
      <c r="CY126" s="949"/>
      <c r="CZ126" s="949"/>
      <c r="DA126" s="949"/>
      <c r="DB126" s="949"/>
      <c r="DC126" s="949"/>
      <c r="DD126" s="949"/>
      <c r="DE126" s="949"/>
      <c r="DF126" s="950"/>
      <c r="DG126" s="918" t="s">
        <v>444</v>
      </c>
      <c r="DH126" s="919"/>
      <c r="DI126" s="919"/>
      <c r="DJ126" s="919"/>
      <c r="DK126" s="919"/>
      <c r="DL126" s="919" t="s">
        <v>444</v>
      </c>
      <c r="DM126" s="919"/>
      <c r="DN126" s="919"/>
      <c r="DO126" s="919"/>
      <c r="DP126" s="919"/>
      <c r="DQ126" s="919" t="s">
        <v>444</v>
      </c>
      <c r="DR126" s="919"/>
      <c r="DS126" s="919"/>
      <c r="DT126" s="919"/>
      <c r="DU126" s="919"/>
      <c r="DV126" s="920" t="s">
        <v>444</v>
      </c>
      <c r="DW126" s="920"/>
      <c r="DX126" s="920"/>
      <c r="DY126" s="920"/>
      <c r="DZ126" s="921"/>
    </row>
    <row r="127" spans="1:130" s="197" customFormat="1" ht="26.25" customHeight="1" thickBot="1">
      <c r="A127" s="975"/>
      <c r="B127" s="947"/>
      <c r="C127" s="1003" t="s">
        <v>455</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3318</v>
      </c>
      <c r="AB127" s="958"/>
      <c r="AC127" s="958"/>
      <c r="AD127" s="958"/>
      <c r="AE127" s="959"/>
      <c r="AF127" s="960">
        <v>2943</v>
      </c>
      <c r="AG127" s="958"/>
      <c r="AH127" s="958"/>
      <c r="AI127" s="958"/>
      <c r="AJ127" s="959"/>
      <c r="AK127" s="960">
        <v>10394</v>
      </c>
      <c r="AL127" s="958"/>
      <c r="AM127" s="958"/>
      <c r="AN127" s="958"/>
      <c r="AO127" s="959"/>
      <c r="AP127" s="961">
        <v>0.1</v>
      </c>
      <c r="AQ127" s="962"/>
      <c r="AR127" s="962"/>
      <c r="AS127" s="962"/>
      <c r="AT127" s="963"/>
      <c r="AU127" s="233"/>
      <c r="AV127" s="233"/>
      <c r="AW127" s="233"/>
      <c r="AX127" s="885" t="s">
        <v>456</v>
      </c>
      <c r="AY127" s="886"/>
      <c r="AZ127" s="886"/>
      <c r="BA127" s="886"/>
      <c r="BB127" s="886"/>
      <c r="BC127" s="886"/>
      <c r="BD127" s="886"/>
      <c r="BE127" s="887"/>
      <c r="BF127" s="1040" t="s">
        <v>444</v>
      </c>
      <c r="BG127" s="1041"/>
      <c r="BH127" s="1041"/>
      <c r="BI127" s="1041"/>
      <c r="BJ127" s="1041"/>
      <c r="BK127" s="1041"/>
      <c r="BL127" s="1050"/>
      <c r="BM127" s="1040">
        <v>12.99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457</v>
      </c>
      <c r="CQ127" s="1044"/>
      <c r="CR127" s="1044"/>
      <c r="CS127" s="1044"/>
      <c r="CT127" s="1044"/>
      <c r="CU127" s="1044"/>
      <c r="CV127" s="1044"/>
      <c r="CW127" s="1044"/>
      <c r="CX127" s="1044"/>
      <c r="CY127" s="1044"/>
      <c r="CZ127" s="1044"/>
      <c r="DA127" s="1044"/>
      <c r="DB127" s="1044"/>
      <c r="DC127" s="1044"/>
      <c r="DD127" s="1044"/>
      <c r="DE127" s="1044"/>
      <c r="DF127" s="1045"/>
      <c r="DG127" s="1046" t="s">
        <v>458</v>
      </c>
      <c r="DH127" s="1047"/>
      <c r="DI127" s="1047"/>
      <c r="DJ127" s="1047"/>
      <c r="DK127" s="1047"/>
      <c r="DL127" s="1047" t="s">
        <v>109</v>
      </c>
      <c r="DM127" s="1047"/>
      <c r="DN127" s="1047"/>
      <c r="DO127" s="1047"/>
      <c r="DP127" s="1047"/>
      <c r="DQ127" s="1047" t="s">
        <v>109</v>
      </c>
      <c r="DR127" s="1047"/>
      <c r="DS127" s="1047"/>
      <c r="DT127" s="1047"/>
      <c r="DU127" s="1047"/>
      <c r="DV127" s="1048" t="s">
        <v>109</v>
      </c>
      <c r="DW127" s="1048"/>
      <c r="DX127" s="1048"/>
      <c r="DY127" s="1048"/>
      <c r="DZ127" s="1049"/>
    </row>
    <row r="128" spans="1:130" s="197" customFormat="1" ht="26.25" customHeight="1">
      <c r="A128" s="1070" t="s">
        <v>459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460</v>
      </c>
      <c r="X128" s="1072"/>
      <c r="Y128" s="1072"/>
      <c r="Z128" s="1073"/>
      <c r="AA128" s="1074">
        <v>323202</v>
      </c>
      <c r="AB128" s="1075"/>
      <c r="AC128" s="1075"/>
      <c r="AD128" s="1075"/>
      <c r="AE128" s="1076"/>
      <c r="AF128" s="1077">
        <v>320230</v>
      </c>
      <c r="AG128" s="1075"/>
      <c r="AH128" s="1075"/>
      <c r="AI128" s="1075"/>
      <c r="AJ128" s="1076"/>
      <c r="AK128" s="1077">
        <v>293951</v>
      </c>
      <c r="AL128" s="1075"/>
      <c r="AM128" s="1075"/>
      <c r="AN128" s="1075"/>
      <c r="AO128" s="1076"/>
      <c r="AP128" s="1078"/>
      <c r="AQ128" s="1079"/>
      <c r="AR128" s="1079"/>
      <c r="AS128" s="1079"/>
      <c r="AT128" s="1080"/>
      <c r="AU128" s="235"/>
      <c r="AV128" s="235"/>
      <c r="AW128" s="235"/>
      <c r="AX128" s="1053" t="s">
        <v>461</v>
      </c>
      <c r="AY128" s="949"/>
      <c r="AZ128" s="949"/>
      <c r="BA128" s="949"/>
      <c r="BB128" s="949"/>
      <c r="BC128" s="949"/>
      <c r="BD128" s="949"/>
      <c r="BE128" s="950"/>
      <c r="BF128" s="1065" t="s">
        <v>462</v>
      </c>
      <c r="BG128" s="1066"/>
      <c r="BH128" s="1066"/>
      <c r="BI128" s="1066"/>
      <c r="BJ128" s="1066"/>
      <c r="BK128" s="1066"/>
      <c r="BL128" s="1067"/>
      <c r="BM128" s="1065">
        <v>17.989999999999998</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463</v>
      </c>
      <c r="X129" s="1060"/>
      <c r="Y129" s="1060"/>
      <c r="Z129" s="1061"/>
      <c r="AA129" s="957">
        <v>12450491</v>
      </c>
      <c r="AB129" s="958"/>
      <c r="AC129" s="958"/>
      <c r="AD129" s="958"/>
      <c r="AE129" s="959"/>
      <c r="AF129" s="960">
        <v>12424635</v>
      </c>
      <c r="AG129" s="958"/>
      <c r="AH129" s="958"/>
      <c r="AI129" s="958"/>
      <c r="AJ129" s="959"/>
      <c r="AK129" s="960">
        <v>12577352</v>
      </c>
      <c r="AL129" s="958"/>
      <c r="AM129" s="958"/>
      <c r="AN129" s="958"/>
      <c r="AO129" s="959"/>
      <c r="AP129" s="1062"/>
      <c r="AQ129" s="1063"/>
      <c r="AR129" s="1063"/>
      <c r="AS129" s="1063"/>
      <c r="AT129" s="1064"/>
      <c r="AU129" s="235"/>
      <c r="AV129" s="235"/>
      <c r="AW129" s="235"/>
      <c r="AX129" s="1053" t="s">
        <v>464</v>
      </c>
      <c r="AY129" s="949"/>
      <c r="AZ129" s="949"/>
      <c r="BA129" s="949"/>
      <c r="BB129" s="949"/>
      <c r="BC129" s="949"/>
      <c r="BD129" s="949"/>
      <c r="BE129" s="950"/>
      <c r="BF129" s="1054">
        <v>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465</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466</v>
      </c>
      <c r="X130" s="1060"/>
      <c r="Y130" s="1060"/>
      <c r="Z130" s="1061"/>
      <c r="AA130" s="957">
        <v>1952071</v>
      </c>
      <c r="AB130" s="958"/>
      <c r="AC130" s="958"/>
      <c r="AD130" s="958"/>
      <c r="AE130" s="959"/>
      <c r="AF130" s="960">
        <v>2079990</v>
      </c>
      <c r="AG130" s="958"/>
      <c r="AH130" s="958"/>
      <c r="AI130" s="958"/>
      <c r="AJ130" s="959"/>
      <c r="AK130" s="960">
        <v>2149955</v>
      </c>
      <c r="AL130" s="958"/>
      <c r="AM130" s="958"/>
      <c r="AN130" s="958"/>
      <c r="AO130" s="959"/>
      <c r="AP130" s="1062"/>
      <c r="AQ130" s="1063"/>
      <c r="AR130" s="1063"/>
      <c r="AS130" s="1063"/>
      <c r="AT130" s="1064"/>
      <c r="AU130" s="235"/>
      <c r="AV130" s="235"/>
      <c r="AW130" s="235"/>
      <c r="AX130" s="1098" t="s">
        <v>467</v>
      </c>
      <c r="AY130" s="1044"/>
      <c r="AZ130" s="1044"/>
      <c r="BA130" s="1044"/>
      <c r="BB130" s="1044"/>
      <c r="BC130" s="1044"/>
      <c r="BD130" s="1044"/>
      <c r="BE130" s="1045"/>
      <c r="BF130" s="1099">
        <v>34.299999999999997</v>
      </c>
      <c r="BG130" s="1100"/>
      <c r="BH130" s="1100"/>
      <c r="BI130" s="1100"/>
      <c r="BJ130" s="1100"/>
      <c r="BK130" s="1100"/>
      <c r="BL130" s="1101"/>
      <c r="BM130" s="1099">
        <v>350</v>
      </c>
      <c r="BN130" s="1100"/>
      <c r="BO130" s="1100"/>
      <c r="BP130" s="1100"/>
      <c r="BQ130" s="1100"/>
      <c r="BR130" s="1100"/>
      <c r="BS130" s="1101"/>
      <c r="BT130" s="1102"/>
      <c r="BU130" s="1103"/>
      <c r="BV130" s="1103"/>
      <c r="BW130" s="1103"/>
      <c r="BX130" s="1103"/>
      <c r="BY130" s="1103"/>
      <c r="BZ130" s="11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468</v>
      </c>
      <c r="X131" s="1108"/>
      <c r="Y131" s="1108"/>
      <c r="Z131" s="1109"/>
      <c r="AA131" s="996">
        <v>10498420</v>
      </c>
      <c r="AB131" s="997"/>
      <c r="AC131" s="997"/>
      <c r="AD131" s="997"/>
      <c r="AE131" s="998"/>
      <c r="AF131" s="999">
        <v>10344645</v>
      </c>
      <c r="AG131" s="997"/>
      <c r="AH131" s="997"/>
      <c r="AI131" s="997"/>
      <c r="AJ131" s="998"/>
      <c r="AK131" s="999">
        <v>10427397</v>
      </c>
      <c r="AL131" s="997"/>
      <c r="AM131" s="997"/>
      <c r="AN131" s="997"/>
      <c r="AO131" s="998"/>
      <c r="AP131" s="1110"/>
      <c r="AQ131" s="1111"/>
      <c r="AR131" s="1111"/>
      <c r="AS131" s="1111"/>
      <c r="AT131" s="111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2" t="s">
        <v>469</v>
      </c>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6" t="s">
        <v>470</v>
      </c>
      <c r="W132" s="1086"/>
      <c r="X132" s="1086"/>
      <c r="Y132" s="1086"/>
      <c r="Z132" s="1087"/>
      <c r="AA132" s="1088">
        <v>9.970900383</v>
      </c>
      <c r="AB132" s="1089"/>
      <c r="AC132" s="1089"/>
      <c r="AD132" s="1089"/>
      <c r="AE132" s="1090"/>
      <c r="AF132" s="1091">
        <v>9.0237509360000008</v>
      </c>
      <c r="AG132" s="1089"/>
      <c r="AH132" s="1089"/>
      <c r="AI132" s="1089"/>
      <c r="AJ132" s="1090"/>
      <c r="AK132" s="1091">
        <v>8.1313102399999995</v>
      </c>
      <c r="AL132" s="1089"/>
      <c r="AM132" s="1089"/>
      <c r="AN132" s="1089"/>
      <c r="AO132" s="1090"/>
      <c r="AP132" s="986"/>
      <c r="AQ132" s="987"/>
      <c r="AR132" s="987"/>
      <c r="AS132" s="987"/>
      <c r="AT132" s="109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4"/>
      <c r="B133" s="1085"/>
      <c r="C133" s="1085"/>
      <c r="D133" s="1085"/>
      <c r="E133" s="1085"/>
      <c r="F133" s="1085"/>
      <c r="G133" s="1085"/>
      <c r="H133" s="1085"/>
      <c r="I133" s="1085"/>
      <c r="J133" s="1085"/>
      <c r="K133" s="1085"/>
      <c r="L133" s="1085"/>
      <c r="M133" s="1085"/>
      <c r="N133" s="1085"/>
      <c r="O133" s="1085"/>
      <c r="P133" s="1085"/>
      <c r="Q133" s="1085"/>
      <c r="R133" s="1085"/>
      <c r="S133" s="1085"/>
      <c r="T133" s="1085"/>
      <c r="U133" s="1085"/>
      <c r="V133" s="1093" t="s">
        <v>471</v>
      </c>
      <c r="W133" s="1093"/>
      <c r="X133" s="1093"/>
      <c r="Y133" s="1093"/>
      <c r="Z133" s="1094"/>
      <c r="AA133" s="1095">
        <v>11.6</v>
      </c>
      <c r="AB133" s="1096"/>
      <c r="AC133" s="1096"/>
      <c r="AD133" s="1096"/>
      <c r="AE133" s="1097"/>
      <c r="AF133" s="1095">
        <v>10.199999999999999</v>
      </c>
      <c r="AG133" s="1096"/>
      <c r="AH133" s="1096"/>
      <c r="AI133" s="1096"/>
      <c r="AJ133" s="1097"/>
      <c r="AK133" s="1095">
        <v>9</v>
      </c>
      <c r="AL133" s="1096"/>
      <c r="AM133" s="1096"/>
      <c r="AN133" s="1096"/>
      <c r="AO133" s="1097"/>
      <c r="AP133" s="1027"/>
      <c r="AQ133" s="1028"/>
      <c r="AR133" s="1028"/>
      <c r="AS133" s="1028"/>
      <c r="AT133" s="108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6" t="s">
        <v>474</v>
      </c>
      <c r="L7" s="254"/>
      <c r="M7" s="255" t="s">
        <v>475</v>
      </c>
      <c r="N7" s="256"/>
    </row>
    <row r="8" spans="1:16">
      <c r="A8" s="248"/>
      <c r="B8" s="244"/>
      <c r="C8" s="244"/>
      <c r="D8" s="244"/>
      <c r="E8" s="244"/>
      <c r="F8" s="244"/>
      <c r="G8" s="257"/>
      <c r="H8" s="258"/>
      <c r="I8" s="258"/>
      <c r="J8" s="259"/>
      <c r="K8" s="1117"/>
      <c r="L8" s="260" t="s">
        <v>476</v>
      </c>
      <c r="M8" s="261" t="s">
        <v>477</v>
      </c>
      <c r="N8" s="262" t="s">
        <v>478</v>
      </c>
    </row>
    <row r="9" spans="1:16">
      <c r="A9" s="248"/>
      <c r="B9" s="244"/>
      <c r="C9" s="244"/>
      <c r="D9" s="244"/>
      <c r="E9" s="244"/>
      <c r="F9" s="244"/>
      <c r="G9" s="1118" t="s">
        <v>479</v>
      </c>
      <c r="H9" s="1119"/>
      <c r="I9" s="1119"/>
      <c r="J9" s="1120"/>
      <c r="K9" s="263">
        <v>3409200</v>
      </c>
      <c r="L9" s="264">
        <v>119065</v>
      </c>
      <c r="M9" s="265">
        <v>88578</v>
      </c>
      <c r="N9" s="266">
        <v>34.4</v>
      </c>
    </row>
    <row r="10" spans="1:16">
      <c r="A10" s="248"/>
      <c r="B10" s="244"/>
      <c r="C10" s="244"/>
      <c r="D10" s="244"/>
      <c r="E10" s="244"/>
      <c r="F10" s="244"/>
      <c r="G10" s="1118" t="s">
        <v>480</v>
      </c>
      <c r="H10" s="1119"/>
      <c r="I10" s="1119"/>
      <c r="J10" s="1120"/>
      <c r="K10" s="267">
        <v>275208</v>
      </c>
      <c r="L10" s="268">
        <v>9612</v>
      </c>
      <c r="M10" s="269">
        <v>7040</v>
      </c>
      <c r="N10" s="270">
        <v>36.5</v>
      </c>
    </row>
    <row r="11" spans="1:16" ht="13.5" customHeight="1">
      <c r="A11" s="248"/>
      <c r="B11" s="244"/>
      <c r="C11" s="244"/>
      <c r="D11" s="244"/>
      <c r="E11" s="244"/>
      <c r="F11" s="244"/>
      <c r="G11" s="1118" t="s">
        <v>481</v>
      </c>
      <c r="H11" s="1119"/>
      <c r="I11" s="1119"/>
      <c r="J11" s="1120"/>
      <c r="K11" s="267">
        <v>516514</v>
      </c>
      <c r="L11" s="268">
        <v>18039</v>
      </c>
      <c r="M11" s="269">
        <v>8852</v>
      </c>
      <c r="N11" s="270">
        <v>103.8</v>
      </c>
    </row>
    <row r="12" spans="1:16" ht="13.5" customHeight="1">
      <c r="A12" s="248"/>
      <c r="B12" s="244"/>
      <c r="C12" s="244"/>
      <c r="D12" s="244"/>
      <c r="E12" s="244"/>
      <c r="F12" s="244"/>
      <c r="G12" s="1118" t="s">
        <v>482</v>
      </c>
      <c r="H12" s="1119"/>
      <c r="I12" s="1119"/>
      <c r="J12" s="1120"/>
      <c r="K12" s="267">
        <v>135325</v>
      </c>
      <c r="L12" s="268">
        <v>4726</v>
      </c>
      <c r="M12" s="269">
        <v>853</v>
      </c>
      <c r="N12" s="270">
        <v>454</v>
      </c>
    </row>
    <row r="13" spans="1:16" ht="13.5" customHeight="1">
      <c r="A13" s="248"/>
      <c r="B13" s="244"/>
      <c r="C13" s="244"/>
      <c r="D13" s="244"/>
      <c r="E13" s="244"/>
      <c r="F13" s="244"/>
      <c r="G13" s="1118" t="s">
        <v>483</v>
      </c>
      <c r="H13" s="1119"/>
      <c r="I13" s="1119"/>
      <c r="J13" s="1120"/>
      <c r="K13" s="267" t="s">
        <v>484</v>
      </c>
      <c r="L13" s="268" t="s">
        <v>484</v>
      </c>
      <c r="M13" s="269">
        <v>12</v>
      </c>
      <c r="N13" s="270" t="s">
        <v>484</v>
      </c>
    </row>
    <row r="14" spans="1:16" ht="13.5" customHeight="1">
      <c r="A14" s="248"/>
      <c r="B14" s="244"/>
      <c r="C14" s="244"/>
      <c r="D14" s="244"/>
      <c r="E14" s="244"/>
      <c r="F14" s="244"/>
      <c r="G14" s="1118" t="s">
        <v>485</v>
      </c>
      <c r="H14" s="1119"/>
      <c r="I14" s="1119"/>
      <c r="J14" s="1120"/>
      <c r="K14" s="267">
        <v>182632</v>
      </c>
      <c r="L14" s="268">
        <v>6378</v>
      </c>
      <c r="M14" s="269">
        <v>4061</v>
      </c>
      <c r="N14" s="270">
        <v>57.1</v>
      </c>
    </row>
    <row r="15" spans="1:16" ht="13.5" customHeight="1">
      <c r="A15" s="248"/>
      <c r="B15" s="244"/>
      <c r="C15" s="244"/>
      <c r="D15" s="244"/>
      <c r="E15" s="244"/>
      <c r="F15" s="244"/>
      <c r="G15" s="1118" t="s">
        <v>486</v>
      </c>
      <c r="H15" s="1119"/>
      <c r="I15" s="1119"/>
      <c r="J15" s="1120"/>
      <c r="K15" s="267">
        <v>76194</v>
      </c>
      <c r="L15" s="268">
        <v>2661</v>
      </c>
      <c r="M15" s="269">
        <v>2096</v>
      </c>
      <c r="N15" s="270">
        <v>27</v>
      </c>
    </row>
    <row r="16" spans="1:16">
      <c r="A16" s="248"/>
      <c r="B16" s="244"/>
      <c r="C16" s="244"/>
      <c r="D16" s="244"/>
      <c r="E16" s="244"/>
      <c r="F16" s="244"/>
      <c r="G16" s="1121" t="s">
        <v>487</v>
      </c>
      <c r="H16" s="1122"/>
      <c r="I16" s="1122"/>
      <c r="J16" s="1123"/>
      <c r="K16" s="268">
        <v>-295700</v>
      </c>
      <c r="L16" s="268">
        <v>-10327</v>
      </c>
      <c r="M16" s="269">
        <v>-9609</v>
      </c>
      <c r="N16" s="270">
        <v>7.5</v>
      </c>
    </row>
    <row r="17" spans="1:16">
      <c r="A17" s="248"/>
      <c r="B17" s="244"/>
      <c r="C17" s="244"/>
      <c r="D17" s="244"/>
      <c r="E17" s="244"/>
      <c r="F17" s="244"/>
      <c r="G17" s="1121" t="s">
        <v>166</v>
      </c>
      <c r="H17" s="1122"/>
      <c r="I17" s="1122"/>
      <c r="J17" s="1123"/>
      <c r="K17" s="268">
        <v>4299373</v>
      </c>
      <c r="L17" s="268">
        <v>150154</v>
      </c>
      <c r="M17" s="269">
        <v>101883</v>
      </c>
      <c r="N17" s="270">
        <v>47.4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3" t="s">
        <v>492</v>
      </c>
      <c r="H21" s="1114"/>
      <c r="I21" s="1114"/>
      <c r="J21" s="1115"/>
      <c r="K21" s="280">
        <v>12.68</v>
      </c>
      <c r="L21" s="281">
        <v>9.81</v>
      </c>
      <c r="M21" s="282">
        <v>2.87</v>
      </c>
      <c r="N21" s="249"/>
      <c r="O21" s="283"/>
      <c r="P21" s="279"/>
    </row>
    <row r="22" spans="1:16" s="284" customFormat="1">
      <c r="A22" s="279"/>
      <c r="B22" s="249"/>
      <c r="C22" s="249"/>
      <c r="D22" s="249"/>
      <c r="E22" s="249"/>
      <c r="F22" s="249"/>
      <c r="G22" s="1113" t="s">
        <v>493</v>
      </c>
      <c r="H22" s="1114"/>
      <c r="I22" s="1114"/>
      <c r="J22" s="1115"/>
      <c r="K22" s="285">
        <v>101.4</v>
      </c>
      <c r="L22" s="286">
        <v>97.8</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6" t="s">
        <v>474</v>
      </c>
      <c r="L30" s="254"/>
      <c r="M30" s="255" t="s">
        <v>475</v>
      </c>
      <c r="N30" s="256"/>
    </row>
    <row r="31" spans="1:16">
      <c r="A31" s="248"/>
      <c r="B31" s="244"/>
      <c r="C31" s="244"/>
      <c r="D31" s="244"/>
      <c r="E31" s="244"/>
      <c r="F31" s="244"/>
      <c r="G31" s="257"/>
      <c r="H31" s="258"/>
      <c r="I31" s="258"/>
      <c r="J31" s="259"/>
      <c r="K31" s="1117"/>
      <c r="L31" s="260" t="s">
        <v>476</v>
      </c>
      <c r="M31" s="261" t="s">
        <v>477</v>
      </c>
      <c r="N31" s="262" t="s">
        <v>478</v>
      </c>
    </row>
    <row r="32" spans="1:16" ht="27" customHeight="1">
      <c r="A32" s="248"/>
      <c r="B32" s="244"/>
      <c r="C32" s="244"/>
      <c r="D32" s="244"/>
      <c r="E32" s="244"/>
      <c r="F32" s="244"/>
      <c r="G32" s="1129" t="s">
        <v>497</v>
      </c>
      <c r="H32" s="1130"/>
      <c r="I32" s="1130"/>
      <c r="J32" s="1131"/>
      <c r="K32" s="294">
        <v>2227914</v>
      </c>
      <c r="L32" s="294">
        <v>77809</v>
      </c>
      <c r="M32" s="295">
        <v>68295</v>
      </c>
      <c r="N32" s="296">
        <v>13.9</v>
      </c>
    </row>
    <row r="33" spans="1:16" ht="13.5" customHeight="1">
      <c r="A33" s="248"/>
      <c r="B33" s="244"/>
      <c r="C33" s="244"/>
      <c r="D33" s="244"/>
      <c r="E33" s="244"/>
      <c r="F33" s="244"/>
      <c r="G33" s="1129" t="s">
        <v>498</v>
      </c>
      <c r="H33" s="1130"/>
      <c r="I33" s="1130"/>
      <c r="J33" s="1131"/>
      <c r="K33" s="294" t="s">
        <v>484</v>
      </c>
      <c r="L33" s="294" t="s">
        <v>484</v>
      </c>
      <c r="M33" s="295" t="s">
        <v>484</v>
      </c>
      <c r="N33" s="296" t="s">
        <v>484</v>
      </c>
    </row>
    <row r="34" spans="1:16" ht="27" customHeight="1">
      <c r="A34" s="248"/>
      <c r="B34" s="244"/>
      <c r="C34" s="244"/>
      <c r="D34" s="244"/>
      <c r="E34" s="244"/>
      <c r="F34" s="244"/>
      <c r="G34" s="1129" t="s">
        <v>499</v>
      </c>
      <c r="H34" s="1130"/>
      <c r="I34" s="1130"/>
      <c r="J34" s="1131"/>
      <c r="K34" s="294" t="s">
        <v>484</v>
      </c>
      <c r="L34" s="294" t="s">
        <v>484</v>
      </c>
      <c r="M34" s="295">
        <v>20</v>
      </c>
      <c r="N34" s="296" t="s">
        <v>484</v>
      </c>
    </row>
    <row r="35" spans="1:16" ht="27" customHeight="1">
      <c r="A35" s="248"/>
      <c r="B35" s="244"/>
      <c r="C35" s="244"/>
      <c r="D35" s="244"/>
      <c r="E35" s="244"/>
      <c r="F35" s="244"/>
      <c r="G35" s="1129" t="s">
        <v>500</v>
      </c>
      <c r="H35" s="1130"/>
      <c r="I35" s="1130"/>
      <c r="J35" s="1131"/>
      <c r="K35" s="294">
        <v>906148</v>
      </c>
      <c r="L35" s="294">
        <v>31647</v>
      </c>
      <c r="M35" s="295">
        <v>17270</v>
      </c>
      <c r="N35" s="296">
        <v>83.2</v>
      </c>
    </row>
    <row r="36" spans="1:16" ht="27" customHeight="1">
      <c r="A36" s="248"/>
      <c r="B36" s="244"/>
      <c r="C36" s="244"/>
      <c r="D36" s="244"/>
      <c r="E36" s="244"/>
      <c r="F36" s="244"/>
      <c r="G36" s="1129" t="s">
        <v>501</v>
      </c>
      <c r="H36" s="1130"/>
      <c r="I36" s="1130"/>
      <c r="J36" s="1131"/>
      <c r="K36" s="294">
        <v>109903</v>
      </c>
      <c r="L36" s="294">
        <v>3838</v>
      </c>
      <c r="M36" s="295">
        <v>2908</v>
      </c>
      <c r="N36" s="296">
        <v>32</v>
      </c>
    </row>
    <row r="37" spans="1:16" ht="13.5" customHeight="1">
      <c r="A37" s="248"/>
      <c r="B37" s="244"/>
      <c r="C37" s="244"/>
      <c r="D37" s="244"/>
      <c r="E37" s="244"/>
      <c r="F37" s="244"/>
      <c r="G37" s="1129" t="s">
        <v>502</v>
      </c>
      <c r="H37" s="1130"/>
      <c r="I37" s="1130"/>
      <c r="J37" s="1131"/>
      <c r="K37" s="294">
        <v>46915</v>
      </c>
      <c r="L37" s="294">
        <v>1638</v>
      </c>
      <c r="M37" s="295">
        <v>1444</v>
      </c>
      <c r="N37" s="296">
        <v>13.4</v>
      </c>
    </row>
    <row r="38" spans="1:16" ht="27" customHeight="1">
      <c r="A38" s="248"/>
      <c r="B38" s="244"/>
      <c r="C38" s="244"/>
      <c r="D38" s="244"/>
      <c r="E38" s="244"/>
      <c r="F38" s="244"/>
      <c r="G38" s="1132" t="s">
        <v>503</v>
      </c>
      <c r="H38" s="1133"/>
      <c r="I38" s="1133"/>
      <c r="J38" s="1134"/>
      <c r="K38" s="297">
        <v>910</v>
      </c>
      <c r="L38" s="297">
        <v>32</v>
      </c>
      <c r="M38" s="298">
        <v>7</v>
      </c>
      <c r="N38" s="299">
        <v>357.1</v>
      </c>
      <c r="O38" s="293"/>
    </row>
    <row r="39" spans="1:16">
      <c r="A39" s="248"/>
      <c r="B39" s="244"/>
      <c r="C39" s="244"/>
      <c r="D39" s="244"/>
      <c r="E39" s="244"/>
      <c r="F39" s="244"/>
      <c r="G39" s="1132" t="s">
        <v>504</v>
      </c>
      <c r="H39" s="1133"/>
      <c r="I39" s="1133"/>
      <c r="J39" s="1134"/>
      <c r="K39" s="300">
        <v>-293951</v>
      </c>
      <c r="L39" s="300">
        <v>-10266</v>
      </c>
      <c r="M39" s="301">
        <v>-4412</v>
      </c>
      <c r="N39" s="302">
        <v>132.69999999999999</v>
      </c>
      <c r="O39" s="293"/>
    </row>
    <row r="40" spans="1:16" ht="27" customHeight="1">
      <c r="A40" s="248"/>
      <c r="B40" s="244"/>
      <c r="C40" s="244"/>
      <c r="D40" s="244"/>
      <c r="E40" s="244"/>
      <c r="F40" s="244"/>
      <c r="G40" s="1129" t="s">
        <v>505</v>
      </c>
      <c r="H40" s="1130"/>
      <c r="I40" s="1130"/>
      <c r="J40" s="1131"/>
      <c r="K40" s="300">
        <v>-2149955</v>
      </c>
      <c r="L40" s="300">
        <v>-75087</v>
      </c>
      <c r="M40" s="301">
        <v>-58381</v>
      </c>
      <c r="N40" s="302">
        <v>28.6</v>
      </c>
      <c r="O40" s="293"/>
    </row>
    <row r="41" spans="1:16">
      <c r="A41" s="248"/>
      <c r="B41" s="244"/>
      <c r="C41" s="244"/>
      <c r="D41" s="244"/>
      <c r="E41" s="244"/>
      <c r="F41" s="244"/>
      <c r="G41" s="1135" t="s">
        <v>277</v>
      </c>
      <c r="H41" s="1136"/>
      <c r="I41" s="1136"/>
      <c r="J41" s="1137"/>
      <c r="K41" s="294">
        <v>847884</v>
      </c>
      <c r="L41" s="300">
        <v>29612</v>
      </c>
      <c r="M41" s="301">
        <v>27153</v>
      </c>
      <c r="N41" s="302">
        <v>9.1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4" t="s">
        <v>474</v>
      </c>
      <c r="J49" s="1126" t="s">
        <v>509</v>
      </c>
      <c r="K49" s="1127"/>
      <c r="L49" s="1127"/>
      <c r="M49" s="1127"/>
      <c r="N49" s="1128"/>
    </row>
    <row r="50" spans="1:14">
      <c r="A50" s="248"/>
      <c r="B50" s="244"/>
      <c r="C50" s="244"/>
      <c r="D50" s="244"/>
      <c r="E50" s="244"/>
      <c r="F50" s="244"/>
      <c r="G50" s="312"/>
      <c r="H50" s="313"/>
      <c r="I50" s="1125"/>
      <c r="J50" s="314" t="s">
        <v>510</v>
      </c>
      <c r="K50" s="315" t="s">
        <v>511</v>
      </c>
      <c r="L50" s="316" t="s">
        <v>512</v>
      </c>
      <c r="M50" s="317" t="s">
        <v>513</v>
      </c>
      <c r="N50" s="318" t="s">
        <v>514</v>
      </c>
    </row>
    <row r="51" spans="1:14">
      <c r="A51" s="248"/>
      <c r="B51" s="244"/>
      <c r="C51" s="244"/>
      <c r="D51" s="244"/>
      <c r="E51" s="244"/>
      <c r="F51" s="244"/>
      <c r="G51" s="310" t="s">
        <v>515</v>
      </c>
      <c r="H51" s="311"/>
      <c r="I51" s="319">
        <v>3330546</v>
      </c>
      <c r="J51" s="320">
        <v>111505</v>
      </c>
      <c r="K51" s="321">
        <v>44.7</v>
      </c>
      <c r="L51" s="322">
        <v>67201</v>
      </c>
      <c r="M51" s="323">
        <v>-14.6</v>
      </c>
      <c r="N51" s="324">
        <v>59.3</v>
      </c>
    </row>
    <row r="52" spans="1:14">
      <c r="A52" s="248"/>
      <c r="B52" s="244"/>
      <c r="C52" s="244"/>
      <c r="D52" s="244"/>
      <c r="E52" s="244"/>
      <c r="F52" s="244"/>
      <c r="G52" s="325"/>
      <c r="H52" s="326" t="s">
        <v>516</v>
      </c>
      <c r="I52" s="327">
        <v>1098827</v>
      </c>
      <c r="J52" s="328">
        <v>36788</v>
      </c>
      <c r="K52" s="329">
        <v>0</v>
      </c>
      <c r="L52" s="330">
        <v>35210</v>
      </c>
      <c r="M52" s="331">
        <v>-7.6</v>
      </c>
      <c r="N52" s="332">
        <v>7.6</v>
      </c>
    </row>
    <row r="53" spans="1:14">
      <c r="A53" s="248"/>
      <c r="B53" s="244"/>
      <c r="C53" s="244"/>
      <c r="D53" s="244"/>
      <c r="E53" s="244"/>
      <c r="F53" s="244"/>
      <c r="G53" s="310" t="s">
        <v>517</v>
      </c>
      <c r="H53" s="311"/>
      <c r="I53" s="319">
        <v>2224119</v>
      </c>
      <c r="J53" s="320">
        <v>75208</v>
      </c>
      <c r="K53" s="321">
        <v>-32.6</v>
      </c>
      <c r="L53" s="322">
        <v>75709</v>
      </c>
      <c r="M53" s="323">
        <v>12.7</v>
      </c>
      <c r="N53" s="324">
        <v>-45.3</v>
      </c>
    </row>
    <row r="54" spans="1:14">
      <c r="A54" s="248"/>
      <c r="B54" s="244"/>
      <c r="C54" s="244"/>
      <c r="D54" s="244"/>
      <c r="E54" s="244"/>
      <c r="F54" s="244"/>
      <c r="G54" s="325"/>
      <c r="H54" s="326" t="s">
        <v>516</v>
      </c>
      <c r="I54" s="327">
        <v>746359</v>
      </c>
      <c r="J54" s="328">
        <v>25238</v>
      </c>
      <c r="K54" s="329">
        <v>-31.4</v>
      </c>
      <c r="L54" s="330">
        <v>35212</v>
      </c>
      <c r="M54" s="331">
        <v>0</v>
      </c>
      <c r="N54" s="332">
        <v>-31.4</v>
      </c>
    </row>
    <row r="55" spans="1:14">
      <c r="A55" s="248"/>
      <c r="B55" s="244"/>
      <c r="C55" s="244"/>
      <c r="D55" s="244"/>
      <c r="E55" s="244"/>
      <c r="F55" s="244"/>
      <c r="G55" s="310" t="s">
        <v>518</v>
      </c>
      <c r="H55" s="311"/>
      <c r="I55" s="319">
        <v>2673138</v>
      </c>
      <c r="J55" s="320">
        <v>90486</v>
      </c>
      <c r="K55" s="321">
        <v>20.3</v>
      </c>
      <c r="L55" s="322">
        <v>90961</v>
      </c>
      <c r="M55" s="323">
        <v>20.100000000000001</v>
      </c>
      <c r="N55" s="324">
        <v>0.2</v>
      </c>
    </row>
    <row r="56" spans="1:14">
      <c r="A56" s="248"/>
      <c r="B56" s="244"/>
      <c r="C56" s="244"/>
      <c r="D56" s="244"/>
      <c r="E56" s="244"/>
      <c r="F56" s="244"/>
      <c r="G56" s="325"/>
      <c r="H56" s="326" t="s">
        <v>516</v>
      </c>
      <c r="I56" s="327">
        <v>809096</v>
      </c>
      <c r="J56" s="328">
        <v>27388</v>
      </c>
      <c r="K56" s="329">
        <v>8.5</v>
      </c>
      <c r="L56" s="330">
        <v>37720</v>
      </c>
      <c r="M56" s="331">
        <v>7.1</v>
      </c>
      <c r="N56" s="332">
        <v>1.4</v>
      </c>
    </row>
    <row r="57" spans="1:14">
      <c r="A57" s="248"/>
      <c r="B57" s="244"/>
      <c r="C57" s="244"/>
      <c r="D57" s="244"/>
      <c r="E57" s="244"/>
      <c r="F57" s="244"/>
      <c r="G57" s="310" t="s">
        <v>519</v>
      </c>
      <c r="H57" s="311"/>
      <c r="I57" s="319">
        <v>4472298</v>
      </c>
      <c r="J57" s="320">
        <v>153692</v>
      </c>
      <c r="K57" s="321">
        <v>69.900000000000006</v>
      </c>
      <c r="L57" s="322">
        <v>106614</v>
      </c>
      <c r="M57" s="323">
        <v>17.2</v>
      </c>
      <c r="N57" s="324">
        <v>52.7</v>
      </c>
    </row>
    <row r="58" spans="1:14">
      <c r="A58" s="248"/>
      <c r="B58" s="244"/>
      <c r="C58" s="244"/>
      <c r="D58" s="244"/>
      <c r="E58" s="244"/>
      <c r="F58" s="244"/>
      <c r="G58" s="325"/>
      <c r="H58" s="326" t="s">
        <v>516</v>
      </c>
      <c r="I58" s="327">
        <v>757118</v>
      </c>
      <c r="J58" s="328">
        <v>26019</v>
      </c>
      <c r="K58" s="329">
        <v>-5</v>
      </c>
      <c r="L58" s="330">
        <v>45545</v>
      </c>
      <c r="M58" s="331">
        <v>20.7</v>
      </c>
      <c r="N58" s="332">
        <v>-25.7</v>
      </c>
    </row>
    <row r="59" spans="1:14">
      <c r="A59" s="248"/>
      <c r="B59" s="244"/>
      <c r="C59" s="244"/>
      <c r="D59" s="244"/>
      <c r="E59" s="244"/>
      <c r="F59" s="244"/>
      <c r="G59" s="310" t="s">
        <v>520</v>
      </c>
      <c r="H59" s="311"/>
      <c r="I59" s="319">
        <v>4915091</v>
      </c>
      <c r="J59" s="320">
        <v>171658</v>
      </c>
      <c r="K59" s="321">
        <v>11.7</v>
      </c>
      <c r="L59" s="322">
        <v>85459</v>
      </c>
      <c r="M59" s="323">
        <v>-19.8</v>
      </c>
      <c r="N59" s="324">
        <v>31.5</v>
      </c>
    </row>
    <row r="60" spans="1:14">
      <c r="A60" s="248"/>
      <c r="B60" s="244"/>
      <c r="C60" s="244"/>
      <c r="D60" s="244"/>
      <c r="E60" s="244"/>
      <c r="F60" s="244"/>
      <c r="G60" s="325"/>
      <c r="H60" s="326" t="s">
        <v>516</v>
      </c>
      <c r="I60" s="333">
        <v>1241753</v>
      </c>
      <c r="J60" s="328">
        <v>43368</v>
      </c>
      <c r="K60" s="329">
        <v>66.7</v>
      </c>
      <c r="L60" s="330">
        <v>44378</v>
      </c>
      <c r="M60" s="331">
        <v>-2.6</v>
      </c>
      <c r="N60" s="332">
        <v>69.3</v>
      </c>
    </row>
    <row r="61" spans="1:14">
      <c r="A61" s="248"/>
      <c r="B61" s="244"/>
      <c r="C61" s="244"/>
      <c r="D61" s="244"/>
      <c r="E61" s="244"/>
      <c r="F61" s="244"/>
      <c r="G61" s="310" t="s">
        <v>521</v>
      </c>
      <c r="H61" s="334"/>
      <c r="I61" s="335">
        <v>3523038</v>
      </c>
      <c r="J61" s="336">
        <v>120510</v>
      </c>
      <c r="K61" s="337">
        <v>22.8</v>
      </c>
      <c r="L61" s="338">
        <v>85189</v>
      </c>
      <c r="M61" s="339">
        <v>3.1</v>
      </c>
      <c r="N61" s="324">
        <v>19.7</v>
      </c>
    </row>
    <row r="62" spans="1:14">
      <c r="A62" s="248"/>
      <c r="B62" s="244"/>
      <c r="C62" s="244"/>
      <c r="D62" s="244"/>
      <c r="E62" s="244"/>
      <c r="F62" s="244"/>
      <c r="G62" s="325"/>
      <c r="H62" s="326" t="s">
        <v>516</v>
      </c>
      <c r="I62" s="327">
        <v>930631</v>
      </c>
      <c r="J62" s="328">
        <v>31760</v>
      </c>
      <c r="K62" s="329">
        <v>7.8</v>
      </c>
      <c r="L62" s="330">
        <v>39613</v>
      </c>
      <c r="M62" s="331">
        <v>3.5</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8" t="s">
        <v>3</v>
      </c>
      <c r="D47" s="1138"/>
      <c r="E47" s="1139"/>
      <c r="F47" s="11">
        <v>7.73</v>
      </c>
      <c r="G47" s="12">
        <v>8.2799999999999994</v>
      </c>
      <c r="H47" s="12">
        <v>9.19</v>
      </c>
      <c r="I47" s="12">
        <v>12.3</v>
      </c>
      <c r="J47" s="13">
        <v>14.81</v>
      </c>
    </row>
    <row r="48" spans="2:10" ht="57.75" customHeight="1">
      <c r="B48" s="14"/>
      <c r="C48" s="1140" t="s">
        <v>4</v>
      </c>
      <c r="D48" s="1140"/>
      <c r="E48" s="1141"/>
      <c r="F48" s="15">
        <v>2.82</v>
      </c>
      <c r="G48" s="16">
        <v>2.77</v>
      </c>
      <c r="H48" s="16">
        <v>3.49</v>
      </c>
      <c r="I48" s="16">
        <v>3.3</v>
      </c>
      <c r="J48" s="17">
        <v>5.04</v>
      </c>
    </row>
    <row r="49" spans="2:10" ht="57.75" customHeight="1" thickBot="1">
      <c r="B49" s="18"/>
      <c r="C49" s="1142" t="s">
        <v>5</v>
      </c>
      <c r="D49" s="1142"/>
      <c r="E49" s="1143"/>
      <c r="F49" s="19">
        <v>1.07</v>
      </c>
      <c r="G49" s="20" t="s">
        <v>528</v>
      </c>
      <c r="H49" s="20">
        <v>2.93</v>
      </c>
      <c r="I49" s="20">
        <v>1.44</v>
      </c>
      <c r="J49" s="21">
        <v>2.76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　秋葉</cp:lastModifiedBy>
  <cp:lastPrinted>2017-03-28T04:59:16Z</cp:lastPrinted>
  <dcterms:created xsi:type="dcterms:W3CDTF">2017-02-15T14:15:22Z</dcterms:created>
  <dcterms:modified xsi:type="dcterms:W3CDTF">2017-03-28T04:59:24Z</dcterms:modified>
  <cp:category/>
</cp:coreProperties>
</file>