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tabRatio="788" activeTab="1"/>
  </bookViews>
  <sheets>
    <sheet name="作成方法" sheetId="1" r:id="rId1"/>
    <sheet name="参加者名簿" sheetId="3" r:id="rId2"/>
    <sheet name="補助積算書" sheetId="5" r:id="rId3"/>
    <sheet name="金額計算書" sheetId="6" r:id="rId4"/>
    <sheet name="プルダウン" sheetId="4" r:id="rId5"/>
  </sheets>
  <definedNames>
    <definedName name="_xlnm.Print_Area" localSheetId="1">参加者名簿!$A$1:$F$30</definedName>
    <definedName name="_xlnm.Print_Area" localSheetId="2">補助積算書!$A$1:$AB$53</definedName>
    <definedName name="_xlnm.Print_Area" localSheetId="3">金額計算書!$A$1:$Z$29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大石　尊久</author>
    <author>渡辺　知也</author>
  </authors>
  <commentList>
    <comment ref="L4" authorId="0">
      <text>
        <r>
          <rPr>
            <sz val="11"/>
            <color theme="1"/>
            <rFont val="游ゴシック"/>
          </rPr>
          <t>区分を選択すると自動計算されます。</t>
        </r>
      </text>
    </comment>
    <comment ref="AA4" authorId="0">
      <text>
        <r>
          <rPr>
            <sz val="11"/>
            <color theme="1"/>
            <rFont val="游ゴシック"/>
          </rPr>
          <t>参加者によって行程や単価が違う場合はナンバリングして行程ごとに作成してください。</t>
        </r>
      </text>
    </comment>
    <comment ref="D30" authorId="1">
      <text>
        <r>
          <rPr>
            <sz val="11"/>
            <color theme="1"/>
            <rFont val="游ゴシック"/>
          </rPr>
          <t>区分を選択すると自動計算されます。</t>
        </r>
      </text>
    </comment>
  </commentList>
</comments>
</file>

<file path=xl/sharedStrings.xml><?xml version="1.0" encoding="utf-8"?>
<sst xmlns="http://schemas.openxmlformats.org/spreadsheetml/2006/main" xmlns:r="http://schemas.openxmlformats.org/officeDocument/2006/relationships" count="92" uniqueCount="92">
  <si>
    <t>３．補助金申請額</t>
    <rPh sb="2" eb="4">
      <t>ほじょ</t>
    </rPh>
    <rPh sb="4" eb="5">
      <t>きん</t>
    </rPh>
    <rPh sb="5" eb="7">
      <t>しんせい</t>
    </rPh>
    <rPh sb="7" eb="8">
      <t>がく</t>
    </rPh>
    <phoneticPr fontId="1" type="Hiragana"/>
  </si>
  <si>
    <t>１．交通費</t>
  </si>
  <si>
    <t>航空機</t>
    <rPh sb="0" eb="3">
      <t>こうくうき</t>
    </rPh>
    <phoneticPr fontId="1" type="Hiragana"/>
  </si>
  <si>
    <t>補助金申請額</t>
    <rPh sb="0" eb="3">
      <t>ほじょきん</t>
    </rPh>
    <rPh sb="3" eb="5">
      <t>しんせい</t>
    </rPh>
    <rPh sb="5" eb="6">
      <t>がく</t>
    </rPh>
    <phoneticPr fontId="1" type="Hiragana"/>
  </si>
  <si>
    <t>自家用車（補助対象外）</t>
    <rPh sb="0" eb="4">
      <t>じかようしゃ</t>
    </rPh>
    <rPh sb="5" eb="7">
      <t>ほじょ</t>
    </rPh>
    <rPh sb="7" eb="9">
      <t>たいしょう</t>
    </rPh>
    <rPh sb="9" eb="10">
      <t>がい</t>
    </rPh>
    <phoneticPr fontId="1" type="Hiragana"/>
  </si>
  <si>
    <t>移動手段</t>
    <rPh sb="0" eb="2">
      <t>いどう</t>
    </rPh>
    <rPh sb="2" eb="4">
      <t>しゅだん</t>
    </rPh>
    <phoneticPr fontId="1" type="Hiragana"/>
  </si>
  <si>
    <t>～</t>
  </si>
  <si>
    <t>☐</t>
  </si>
  <si>
    <t>燃料単価</t>
    <rPh sb="0" eb="2">
      <t>ねんりょう</t>
    </rPh>
    <rPh sb="2" eb="4">
      <t>たんか</t>
    </rPh>
    <phoneticPr fontId="1" type="Hiragana"/>
  </si>
  <si>
    <t>宿泊費　B</t>
    <rPh sb="0" eb="3">
      <t>しゅくはくひ</t>
    </rPh>
    <phoneticPr fontId="1" type="Hiragana"/>
  </si>
  <si>
    <t>②</t>
  </si>
  <si>
    <t>実費宿泊料</t>
    <rPh sb="0" eb="2">
      <t>じっぴ</t>
    </rPh>
    <rPh sb="2" eb="5">
      <t>しゅくはくりょう</t>
    </rPh>
    <phoneticPr fontId="1" type="Hiragana"/>
  </si>
  <si>
    <t>船舶</t>
    <rPh sb="0" eb="2">
      <t>せんぱく</t>
    </rPh>
    <phoneticPr fontId="1" type="Hiragana"/>
  </si>
  <si>
    <t>２．宿泊費</t>
    <rPh sb="2" eb="5">
      <t>しゅくはくひ</t>
    </rPh>
    <phoneticPr fontId="1" type="Hiragana"/>
  </si>
  <si>
    <t>児童生徒</t>
    <rPh sb="0" eb="4">
      <t>じどうせいと</t>
    </rPh>
    <phoneticPr fontId="1" type="Hiragana"/>
  </si>
  <si>
    <t>※上限額　道内外とも　5,000円／泊</t>
    <rPh sb="1" eb="4">
      <t>じょうげんがく</t>
    </rPh>
    <rPh sb="5" eb="7">
      <t>どうない</t>
    </rPh>
    <rPh sb="7" eb="8">
      <t>がい</t>
    </rPh>
    <rPh sb="16" eb="17">
      <t>えん</t>
    </rPh>
    <rPh sb="18" eb="19">
      <t>はく</t>
    </rPh>
    <phoneticPr fontId="1" type="Hiragana"/>
  </si>
  <si>
    <t>名</t>
    <rPh sb="0" eb="1">
      <t>めい</t>
    </rPh>
    <phoneticPr fontId="1" type="Hiragana"/>
  </si>
  <si>
    <t>宿泊地</t>
    <rPh sb="0" eb="3">
      <t>しゅくはくち</t>
    </rPh>
    <phoneticPr fontId="1" type="Hiragana"/>
  </si>
  <si>
    <t>＝</t>
  </si>
  <si>
    <t>作成方法</t>
    <rPh sb="0" eb="2">
      <t>さくせい</t>
    </rPh>
    <rPh sb="2" eb="4">
      <t>ほうほう</t>
    </rPh>
    <phoneticPr fontId="1" type="Hiragana"/>
  </si>
  <si>
    <t>区分</t>
    <rPh sb="0" eb="2">
      <t>くぶん</t>
    </rPh>
    <phoneticPr fontId="1" type="Hiragana"/>
  </si>
  <si>
    <t>地下鉄</t>
    <rPh sb="0" eb="3">
      <t>ちかてつ</t>
    </rPh>
    <phoneticPr fontId="1" type="Hiragana"/>
  </si>
  <si>
    <t>②参加者名簿に補助金積算書ナンバーと、積算された金額を入力し、補助金申請額の合計額を求めてください。</t>
    <rPh sb="1" eb="3">
      <t>さんか</t>
    </rPh>
    <rPh sb="3" eb="4">
      <t>しゃ</t>
    </rPh>
    <rPh sb="4" eb="6">
      <t>めいぼ</t>
    </rPh>
    <rPh sb="7" eb="9">
      <t>ほじょ</t>
    </rPh>
    <rPh sb="9" eb="10">
      <t>きん</t>
    </rPh>
    <rPh sb="10" eb="12">
      <t>せきさん</t>
    </rPh>
    <rPh sb="12" eb="13">
      <t>しょ</t>
    </rPh>
    <rPh sb="19" eb="21">
      <t>せきさん</t>
    </rPh>
    <rPh sb="24" eb="26">
      <t>きんがく</t>
    </rPh>
    <rPh sb="27" eb="29">
      <t>にゅうりょく</t>
    </rPh>
    <rPh sb="31" eb="34">
      <t>ほじょきん</t>
    </rPh>
    <rPh sb="34" eb="36">
      <t>しんせい</t>
    </rPh>
    <rPh sb="36" eb="37">
      <t>がく</t>
    </rPh>
    <rPh sb="38" eb="40">
      <t>ごうけい</t>
    </rPh>
    <rPh sb="40" eb="41">
      <t>がく</t>
    </rPh>
    <rPh sb="42" eb="43">
      <t>もと</t>
    </rPh>
    <phoneticPr fontId="1" type="Hiragana"/>
  </si>
  <si>
    <t>JR</t>
  </si>
  <si>
    <t>レンタカー</t>
  </si>
  <si>
    <t>円</t>
    <rPh sb="0" eb="1">
      <t>えん</t>
    </rPh>
    <phoneticPr fontId="1" type="Hiragana"/>
  </si>
  <si>
    <t>宿泊料補助額</t>
    <rPh sb="0" eb="3">
      <t>しゅくはくりょう</t>
    </rPh>
    <rPh sb="5" eb="6">
      <t>がく</t>
    </rPh>
    <phoneticPr fontId="1" type="Hiragana"/>
  </si>
  <si>
    <t>金額按分人数</t>
    <rPh sb="0" eb="2">
      <t>きんがく</t>
    </rPh>
    <rPh sb="2" eb="4">
      <t>あんぶん</t>
    </rPh>
    <rPh sb="4" eb="6">
      <t>にんずう</t>
    </rPh>
    <phoneticPr fontId="1" type="Hiragana"/>
  </si>
  <si>
    <t>宿泊料</t>
    <rPh sb="0" eb="2">
      <t>しゅくはく</t>
    </rPh>
    <rPh sb="2" eb="3">
      <t>りょう</t>
    </rPh>
    <phoneticPr fontId="1" type="Hiragana"/>
  </si>
  <si>
    <t>×</t>
  </si>
  <si>
    <t>借上バス</t>
  </si>
  <si>
    <t>1人単価</t>
    <rPh sb="1" eb="2">
      <t>にん</t>
    </rPh>
    <rPh sb="2" eb="4">
      <t>たんか</t>
    </rPh>
    <phoneticPr fontId="1" type="Hiragana"/>
  </si>
  <si>
    <t>旅費・交通費　A</t>
    <rPh sb="0" eb="2">
      <t>りょひ</t>
    </rPh>
    <rPh sb="3" eb="6">
      <t>こうつうひ</t>
    </rPh>
    <phoneticPr fontId="1" type="Hiragana"/>
  </si>
  <si>
    <t>km/ℓ</t>
  </si>
  <si>
    <t>※千円未満端数は切り捨てとする。</t>
    <rPh sb="1" eb="3">
      <t>せんえん</t>
    </rPh>
    <rPh sb="3" eb="5">
      <t>みまん</t>
    </rPh>
    <rPh sb="5" eb="7">
      <t>はすう</t>
    </rPh>
    <rPh sb="8" eb="9">
      <t>き</t>
    </rPh>
    <rPh sb="10" eb="11">
      <t>す</t>
    </rPh>
    <phoneticPr fontId="1" type="Hiragana"/>
  </si>
  <si>
    <t>乗合バス</t>
    <rPh sb="0" eb="2">
      <t>のりあい</t>
    </rPh>
    <phoneticPr fontId="1" type="Hiragana"/>
  </si>
  <si>
    <t>（４日目）</t>
  </si>
  <si>
    <t>引率者</t>
    <rPh sb="0" eb="2">
      <t>いんそつ</t>
    </rPh>
    <rPh sb="2" eb="3">
      <t>しゃ</t>
    </rPh>
    <phoneticPr fontId="1" type="Hiragana"/>
  </si>
  <si>
    <t>（３日目）</t>
  </si>
  <si>
    <t>No.</t>
  </si>
  <si>
    <t>私鉄</t>
    <rPh sb="0" eb="2">
      <t>してつ</t>
    </rPh>
    <phoneticPr fontId="1" type="Hiragana"/>
  </si>
  <si>
    <t>その他</t>
    <rPh sb="2" eb="3">
      <t>た</t>
    </rPh>
    <phoneticPr fontId="1" type="Hiragana"/>
  </si>
  <si>
    <t>１．燃料費計算</t>
  </si>
  <si>
    <t>日　　程</t>
    <rPh sb="0" eb="1">
      <t>ひ</t>
    </rPh>
    <rPh sb="3" eb="4">
      <t>ほど</t>
    </rPh>
    <phoneticPr fontId="1" type="Hiragana"/>
  </si>
  <si>
    <t>区　　間</t>
    <rPh sb="0" eb="1">
      <t>く</t>
    </rPh>
    <rPh sb="3" eb="4">
      <t>あいだ</t>
    </rPh>
    <phoneticPr fontId="1" type="Hiragana"/>
  </si>
  <si>
    <t>１人当たり合計</t>
    <rPh sb="1" eb="2">
      <t>にん</t>
    </rPh>
    <rPh sb="2" eb="3">
      <t>あ</t>
    </rPh>
    <rPh sb="5" eb="7">
      <t>ごうけい</t>
    </rPh>
    <phoneticPr fontId="1" type="Hiragana"/>
  </si>
  <si>
    <t>金　　額</t>
    <rPh sb="0" eb="1">
      <t>かね</t>
    </rPh>
    <rPh sb="3" eb="4">
      <t>がく</t>
    </rPh>
    <phoneticPr fontId="1" type="Hiragana"/>
  </si>
  <si>
    <t>人</t>
    <rPh sb="0" eb="1">
      <t>にん</t>
    </rPh>
    <phoneticPr fontId="1" type="Hiragana"/>
  </si>
  <si>
    <t>移動手段等</t>
    <rPh sb="0" eb="2">
      <t>いどう</t>
    </rPh>
    <rPh sb="2" eb="4">
      <t>しゅだん</t>
    </rPh>
    <rPh sb="4" eb="5">
      <t>とう</t>
    </rPh>
    <phoneticPr fontId="1" type="Hiragana"/>
  </si>
  <si>
    <t>合　　計</t>
    <rPh sb="0" eb="1">
      <t>ごう</t>
    </rPh>
    <rPh sb="3" eb="4">
      <t>けい</t>
    </rPh>
    <phoneticPr fontId="1" type="Hiragana"/>
  </si>
  <si>
    <t>（１日目）</t>
  </si>
  <si>
    <t>（２日目）</t>
  </si>
  <si>
    <t>距離数</t>
    <rPh sb="0" eb="2">
      <t>きょり</t>
    </rPh>
    <rPh sb="2" eb="3">
      <t>すう</t>
    </rPh>
    <phoneticPr fontId="1" type="Hiragana"/>
  </si>
  <si>
    <t>ｋｍ</t>
  </si>
  <si>
    <t>燃費</t>
    <rPh sb="0" eb="2">
      <t>ねんぴ</t>
    </rPh>
    <phoneticPr fontId="1" type="Hiragana"/>
  </si>
  <si>
    <t>円/ℓ</t>
    <rPh sb="0" eb="1">
      <t>えん</t>
    </rPh>
    <phoneticPr fontId="1" type="Hiragana"/>
  </si>
  <si>
    <t>燃料費（概算）</t>
    <rPh sb="0" eb="3">
      <t>ねんりょうひ</t>
    </rPh>
    <rPh sb="4" eb="6">
      <t>がいさん</t>
    </rPh>
    <phoneticPr fontId="1" type="Hiragana"/>
  </si>
  <si>
    <t>③</t>
  </si>
  <si>
    <t>金額計算書
別紙の有無</t>
    <rPh sb="0" eb="2">
      <t>きんがく</t>
    </rPh>
    <rPh sb="2" eb="5">
      <t>けいさんしょ</t>
    </rPh>
    <rPh sb="6" eb="8">
      <t>べっし</t>
    </rPh>
    <rPh sb="9" eb="11">
      <t>うむ</t>
    </rPh>
    <phoneticPr fontId="1" type="Hiragana"/>
  </si>
  <si>
    <t>大会の種類</t>
    <rPh sb="0" eb="2">
      <t>たいかい</t>
    </rPh>
    <rPh sb="3" eb="5">
      <t>しゅるい</t>
    </rPh>
    <phoneticPr fontId="1" type="Hiragana"/>
  </si>
  <si>
    <t>別紙２</t>
    <rPh sb="0" eb="2">
      <t>べっし</t>
    </rPh>
    <phoneticPr fontId="1" type="Hiragana"/>
  </si>
  <si>
    <t>①</t>
  </si>
  <si>
    <t>別紙１</t>
    <rPh sb="0" eb="2">
      <t>べっし</t>
    </rPh>
    <phoneticPr fontId="1" type="Hiragana"/>
  </si>
  <si>
    <t>金額計算書（別紙）</t>
    <rPh sb="0" eb="2">
      <t>きんがく</t>
    </rPh>
    <rPh sb="2" eb="5">
      <t>けいさんしょ</t>
    </rPh>
    <rPh sb="6" eb="8">
      <t>べっし</t>
    </rPh>
    <phoneticPr fontId="1" type="Hiragana"/>
  </si>
  <si>
    <t>補助金
申請額</t>
    <rPh sb="0" eb="3">
      <t>ほじょきん</t>
    </rPh>
    <rPh sb="4" eb="6">
      <t>しんせい</t>
    </rPh>
    <rPh sb="6" eb="7">
      <t>がく</t>
    </rPh>
    <phoneticPr fontId="1" type="Hiragana"/>
  </si>
  <si>
    <t>氏　　名</t>
    <rPh sb="0" eb="1">
      <t>し</t>
    </rPh>
    <rPh sb="3" eb="4">
      <t>な</t>
    </rPh>
    <phoneticPr fontId="1" type="Hiragana"/>
  </si>
  <si>
    <t>所 属 校</t>
    <rPh sb="0" eb="1">
      <t>ところ</t>
    </rPh>
    <rPh sb="2" eb="3">
      <t>ぞく</t>
    </rPh>
    <rPh sb="4" eb="5">
      <t>こう</t>
    </rPh>
    <phoneticPr fontId="1" type="Hiragana"/>
  </si>
  <si>
    <t>学　年</t>
    <rPh sb="0" eb="1">
      <t>がく</t>
    </rPh>
    <rPh sb="2" eb="3">
      <t>とし</t>
    </rPh>
    <phoneticPr fontId="1" type="Hiragana"/>
  </si>
  <si>
    <t>補助金申請額
合　　計</t>
    <rPh sb="0" eb="3">
      <t>ほじょきん</t>
    </rPh>
    <rPh sb="3" eb="6">
      <t>しんせいがく</t>
    </rPh>
    <rPh sb="7" eb="8">
      <t>ごう</t>
    </rPh>
    <rPh sb="10" eb="11">
      <t>けい</t>
    </rPh>
    <phoneticPr fontId="1" type="Hiragana"/>
  </si>
  <si>
    <t>所　 属</t>
  </si>
  <si>
    <t>※補助対象の車両のみ</t>
    <rPh sb="1" eb="3">
      <t>ほじょ</t>
    </rPh>
    <rPh sb="3" eb="5">
      <t>たいしょう</t>
    </rPh>
    <rPh sb="6" eb="8">
      <t>しゃりょう</t>
    </rPh>
    <phoneticPr fontId="1" type="Hiragana"/>
  </si>
  <si>
    <t>名寄市教育振興補助金　補助金積算書（１人あたり）</t>
    <rPh sb="0" eb="3">
      <t>なよろし</t>
    </rPh>
    <rPh sb="3" eb="5">
      <t>きょういく</t>
    </rPh>
    <rPh sb="5" eb="7">
      <t>しんこう</t>
    </rPh>
    <rPh sb="7" eb="10">
      <t>ほじょきん</t>
    </rPh>
    <rPh sb="11" eb="14">
      <t>ほじょきん</t>
    </rPh>
    <rPh sb="14" eb="16">
      <t>せきさん</t>
    </rPh>
    <rPh sb="16" eb="17">
      <t>しょ</t>
    </rPh>
    <rPh sb="19" eb="20">
      <t>にん</t>
    </rPh>
    <phoneticPr fontId="1" type="Hiragana"/>
  </si>
  <si>
    <t>①補助金積算書は行程や区分が異なる者毎に作成してください。</t>
    <rPh sb="1" eb="4">
      <t>ほじょきん</t>
    </rPh>
    <rPh sb="4" eb="6">
      <t>せきさん</t>
    </rPh>
    <rPh sb="6" eb="7">
      <t>しょ</t>
    </rPh>
    <rPh sb="8" eb="10">
      <t>こうてい</t>
    </rPh>
    <rPh sb="11" eb="13">
      <t>くぶん</t>
    </rPh>
    <rPh sb="14" eb="15">
      <t>こと</t>
    </rPh>
    <rPh sb="17" eb="18">
      <t>もの</t>
    </rPh>
    <rPh sb="18" eb="19">
      <t>ごと</t>
    </rPh>
    <rPh sb="20" eb="22">
      <t>さくせい</t>
    </rPh>
    <phoneticPr fontId="1" type="Hiragana"/>
  </si>
  <si>
    <t>(!) 薄い黄色のセルのみを入力すれば自動計算されます。行が足りない場合は行全体をコピーして必要なところに挿入してください。</t>
    <rPh sb="4" eb="5">
      <t>うす</t>
    </rPh>
    <rPh sb="6" eb="8">
      <t>きいろ</t>
    </rPh>
    <rPh sb="14" eb="16">
      <t>にゅうりょく</t>
    </rPh>
    <rPh sb="19" eb="21">
      <t>じどう</t>
    </rPh>
    <rPh sb="21" eb="23">
      <t>けいさん</t>
    </rPh>
    <rPh sb="28" eb="29">
      <t>ぎょう</t>
    </rPh>
    <rPh sb="30" eb="31">
      <t>た</t>
    </rPh>
    <rPh sb="34" eb="36">
      <t>ばあい</t>
    </rPh>
    <rPh sb="37" eb="38">
      <t>ぎょう</t>
    </rPh>
    <rPh sb="38" eb="40">
      <t>ぜんたい</t>
    </rPh>
    <rPh sb="46" eb="48">
      <t>ひつよう</t>
    </rPh>
    <rPh sb="53" eb="55">
      <t>そうにゅう</t>
    </rPh>
    <phoneticPr fontId="1" type="Hiragana"/>
  </si>
  <si>
    <t>※地区予選会等を経て出場・出展するもの。（交流大会、親善大会、強化試合、合宿は対象外です）</t>
    <rPh sb="1" eb="3">
      <t>ちく</t>
    </rPh>
    <rPh sb="3" eb="5">
      <t>よせん</t>
    </rPh>
    <rPh sb="5" eb="6">
      <t>かい</t>
    </rPh>
    <rPh sb="6" eb="7">
      <t>とう</t>
    </rPh>
    <rPh sb="10" eb="12">
      <t>しゅつじょう</t>
    </rPh>
    <rPh sb="13" eb="15">
      <t>しゅってん</t>
    </rPh>
    <rPh sb="21" eb="23">
      <t>こうりゅう</t>
    </rPh>
    <rPh sb="23" eb="25">
      <t>たいかい</t>
    </rPh>
    <rPh sb="26" eb="28">
      <t>しんぜん</t>
    </rPh>
    <rPh sb="28" eb="30">
      <t>たいかい</t>
    </rPh>
    <rPh sb="31" eb="33">
      <t>きょうか</t>
    </rPh>
    <rPh sb="33" eb="35">
      <t>じあい</t>
    </rPh>
    <rPh sb="36" eb="38">
      <t>がっしゅく</t>
    </rPh>
    <rPh sb="39" eb="42">
      <t>たいしょうがい</t>
    </rPh>
    <phoneticPr fontId="1" type="Hiragana"/>
  </si>
  <si>
    <t>補助積算書
No.</t>
    <rPh sb="0" eb="2">
      <t>ほじょ</t>
    </rPh>
    <rPh sb="2" eb="4">
      <t>せきさん</t>
    </rPh>
    <rPh sb="4" eb="5">
      <t>しょ</t>
    </rPh>
    <phoneticPr fontId="1" type="Hiragana"/>
  </si>
  <si>
    <t>〇</t>
  </si>
  <si>
    <t>A（交通費）＋B（宿泊）</t>
  </si>
  <si>
    <t>タクシー（補助対象外）</t>
    <rPh sb="5" eb="7">
      <t>ほじょ</t>
    </rPh>
    <rPh sb="7" eb="9">
      <t>たいしょう</t>
    </rPh>
    <rPh sb="9" eb="10">
      <t>がい</t>
    </rPh>
    <phoneticPr fontId="1" type="Hiragana"/>
  </si>
  <si>
    <t>※補助対象者に関わらず、すべての参加者を名簿に記載してください。</t>
    <rPh sb="1" eb="3">
      <t>ほじょ</t>
    </rPh>
    <rPh sb="3" eb="5">
      <t>たいしょう</t>
    </rPh>
    <rPh sb="5" eb="6">
      <t>しゃ</t>
    </rPh>
    <rPh sb="7" eb="8">
      <t>かか</t>
    </rPh>
    <rPh sb="16" eb="19">
      <t>さんかしゃ</t>
    </rPh>
    <rPh sb="20" eb="22">
      <t>めいぼ</t>
    </rPh>
    <rPh sb="23" eb="25">
      <t>きさい</t>
    </rPh>
    <phoneticPr fontId="1" type="Hiragana"/>
  </si>
  <si>
    <t>日程</t>
    <rPh sb="0" eb="2">
      <t>にってい</t>
    </rPh>
    <phoneticPr fontId="1" type="Hiragana"/>
  </si>
  <si>
    <t>駐車場代（宿泊）※</t>
    <rPh sb="0" eb="3">
      <t>ちゅうしゃじょう</t>
    </rPh>
    <rPh sb="3" eb="4">
      <t>だい</t>
    </rPh>
    <rPh sb="5" eb="7">
      <t>しゅくはく</t>
    </rPh>
    <phoneticPr fontId="1" type="Hiragana"/>
  </si>
  <si>
    <t>燃料費※</t>
    <rPh sb="0" eb="3">
      <t>ねんりょうひ</t>
    </rPh>
    <phoneticPr fontId="1" type="Hiragana"/>
  </si>
  <si>
    <t>高速道路利用料※</t>
    <rPh sb="0" eb="2">
      <t>こうそく</t>
    </rPh>
    <rPh sb="2" eb="4">
      <t>どうろ</t>
    </rPh>
    <rPh sb="4" eb="6">
      <t>りよう</t>
    </rPh>
    <rPh sb="6" eb="7">
      <t>りょう</t>
    </rPh>
    <phoneticPr fontId="1" type="Hiragana"/>
  </si>
  <si>
    <t>駐車場代（大会会場）※</t>
    <rPh sb="0" eb="3">
      <t>ちゅうしゃじょう</t>
    </rPh>
    <rPh sb="3" eb="4">
      <t>だい</t>
    </rPh>
    <rPh sb="5" eb="7">
      <t>たいかい</t>
    </rPh>
    <rPh sb="7" eb="9">
      <t>かいじょう</t>
    </rPh>
    <phoneticPr fontId="1" type="Hiragana"/>
  </si>
  <si>
    <t>駐車場代（空港）※</t>
    <rPh sb="0" eb="3">
      <t>ちゅうしゃじょう</t>
    </rPh>
    <rPh sb="3" eb="4">
      <t>だい</t>
    </rPh>
    <rPh sb="5" eb="7">
      <t>くうこう</t>
    </rPh>
    <phoneticPr fontId="1" type="Hiragana"/>
  </si>
  <si>
    <t>高校生・引率者</t>
    <rPh sb="0" eb="3">
      <t>こうこうせい</t>
    </rPh>
    <rPh sb="4" eb="7">
      <t>いんそつしゃ</t>
    </rPh>
    <phoneticPr fontId="1" type="Hiragana"/>
  </si>
  <si>
    <t>小中学生・引率者</t>
    <rPh sb="0" eb="4">
      <t>しょうちゅうがくせい</t>
    </rPh>
    <rPh sb="5" eb="7">
      <t>いんそつ</t>
    </rPh>
    <rPh sb="7" eb="8">
      <t>しゃ</t>
    </rPh>
    <phoneticPr fontId="1" type="Hiragana"/>
  </si>
  <si>
    <t>参加者名簿</t>
    <rPh sb="0" eb="2">
      <t>さんか</t>
    </rPh>
    <rPh sb="2" eb="3">
      <t>しゃ</t>
    </rPh>
    <rPh sb="3" eb="5">
      <t>めいぼ</t>
    </rPh>
    <phoneticPr fontId="1" type="Hiragana"/>
  </si>
  <si>
    <t>レンタカー分</t>
  </si>
  <si>
    <t>→道内　上限10,000円</t>
    <rPh sb="1" eb="3">
      <t>どうない</t>
    </rPh>
    <rPh sb="4" eb="6">
      <t>じょうげん</t>
    </rPh>
    <rPh sb="12" eb="13">
      <t>えん</t>
    </rPh>
    <phoneticPr fontId="1" type="Hiragana"/>
  </si>
  <si>
    <t>→道外　上限40,000円</t>
    <rPh sb="1" eb="3">
      <t>どうがい</t>
    </rPh>
    <rPh sb="4" eb="6">
      <t>じょうげん</t>
    </rPh>
    <rPh sb="12" eb="13">
      <t>えん</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</si>
</sst>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円&quot;"/>
    <numFmt numFmtId="177" formatCode="#,##0_ "/>
    <numFmt numFmtId="178" formatCode="#,##0.0;[Red]\-#,##0.0"/>
    <numFmt numFmtId="179" formatCode="#,##0.0_ "/>
    <numFmt numFmtId="180" formatCode="0.0_ "/>
    <numFmt numFmtId="181" formatCode="m/d;@"/>
  </numFmts>
  <fonts count="11">
    <font>
      <sz val="11"/>
      <color theme="1"/>
      <name val="游ゴシック"/>
      <family val="3"/>
      <scheme val="minor"/>
    </font>
    <font>
      <sz val="6"/>
      <color auto="1"/>
      <name val="游ゴシック"/>
      <family val="3"/>
    </font>
    <font>
      <sz val="11"/>
      <color theme="1"/>
      <name val="ＭＳ Ｐ明朝"/>
      <family val="1"/>
    </font>
    <font>
      <b/>
      <sz val="14"/>
      <color theme="1"/>
      <name val="ＭＳ Ｐ明朝"/>
      <family val="1"/>
    </font>
    <font>
      <sz val="14"/>
      <color theme="1"/>
      <name val="ＭＳ Ｐ明朝"/>
      <family val="1"/>
    </font>
    <font>
      <b/>
      <sz val="11"/>
      <color theme="1"/>
      <name val="ＭＳ Ｐ明朝"/>
      <family val="1"/>
    </font>
    <font>
      <sz val="10"/>
      <color theme="1"/>
      <name val="ＭＳ Ｐ明朝"/>
      <family val="1"/>
    </font>
    <font>
      <b/>
      <sz val="12"/>
      <color theme="1"/>
      <name val="ＭＳ Ｐ明朝"/>
      <family val="1"/>
    </font>
    <font>
      <sz val="11"/>
      <color theme="1"/>
      <name val="游ゴシック"/>
      <family val="3"/>
      <scheme val="minor"/>
    </font>
    <font>
      <sz val="12"/>
      <color theme="1"/>
      <name val="ＭＳ Ｐ明朝"/>
      <family val="1"/>
    </font>
    <font>
      <sz val="6"/>
      <color theme="1"/>
      <name val="ＭＳ Ｐ明朝"/>
      <family val="1"/>
    </font>
  </fonts>
  <fills count="6">
    <fill>
      <patternFill patternType="none"/>
    </fill>
    <fill>
      <patternFill patternType="gray125"/>
    </fill>
    <fill>
      <patternFill patternType="solid">
        <fgColor rgb="FFFFFFE9"/>
        <bgColor indexed="64"/>
      </patternFill>
    </fill>
    <fill>
      <patternFill patternType="solid">
        <fgColor rgb="FFFFA6A6"/>
        <bgColor indexed="64"/>
      </patternFill>
    </fill>
    <fill>
      <patternFill patternType="solid">
        <fgColor rgb="FF90D7F0"/>
        <bgColor indexed="64"/>
      </patternFill>
    </fill>
    <fill>
      <patternFill patternType="solid">
        <fgColor rgb="FF92D050"/>
        <bgColor indexed="64"/>
      </patternFill>
    </fill>
  </fills>
  <borders count="48">
    <border>
      <left/>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52">
    <xf numFmtId="0" fontId="0" fillId="0" borderId="0" xfId="0">
      <alignment vertical="center"/>
    </xf>
    <xf numFmtId="0" fontId="0" fillId="0" borderId="0" xfId="0" applyAlignment="1">
      <alignment horizontal="left" vertical="center" indent="1"/>
    </xf>
    <xf numFmtId="0" fontId="2" fillId="0" borderId="0" xfId="0" applyFont="1">
      <alignment vertical="center"/>
    </xf>
    <xf numFmtId="0" fontId="3" fillId="0" borderId="0" xfId="0" applyFont="1" applyBorder="1" applyAlignment="1">
      <alignment horizontal="center" vertical="center"/>
    </xf>
    <xf numFmtId="0" fontId="4" fillId="0" borderId="0" xfId="0" applyFont="1" applyAlignment="1">
      <alignment horizontal="center"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9" xfId="0" applyFont="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5" fillId="0" borderId="15" xfId="0" applyFont="1" applyBorder="1" applyAlignment="1">
      <alignment horizontal="center" vertical="center" wrapText="1"/>
    </xf>
    <xf numFmtId="0" fontId="6" fillId="0" borderId="5" xfId="0" applyFont="1" applyBorder="1" applyAlignment="1">
      <alignment horizontal="center" vertical="center" wrapText="1"/>
    </xf>
    <xf numFmtId="0" fontId="5" fillId="0" borderId="16" xfId="0" applyFont="1" applyBorder="1" applyAlignment="1">
      <alignment horizontal="center" vertical="center" wrapText="1"/>
    </xf>
    <xf numFmtId="0" fontId="2" fillId="0" borderId="17" xfId="0" applyFont="1" applyBorder="1" applyAlignment="1">
      <alignment horizontal="center" vertical="center" wrapText="1"/>
    </xf>
    <xf numFmtId="176" fontId="2" fillId="2" borderId="18" xfId="0" applyNumberFormat="1" applyFont="1" applyFill="1" applyBorder="1">
      <alignment vertical="center"/>
    </xf>
    <xf numFmtId="176" fontId="2" fillId="2" borderId="19" xfId="0" applyNumberFormat="1" applyFont="1" applyFill="1" applyBorder="1">
      <alignment vertical="center"/>
    </xf>
    <xf numFmtId="176" fontId="2" fillId="2" borderId="20" xfId="0" applyNumberFormat="1" applyFont="1" applyFill="1" applyBorder="1">
      <alignment vertical="center"/>
    </xf>
    <xf numFmtId="176" fontId="5" fillId="0" borderId="21" xfId="0" applyNumberFormat="1" applyFont="1" applyBorder="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lignment vertical="center"/>
    </xf>
    <xf numFmtId="177" fontId="2" fillId="0" borderId="0" xfId="0" applyNumberFormat="1" applyFont="1">
      <alignment vertical="center"/>
    </xf>
    <xf numFmtId="177" fontId="3" fillId="0" borderId="0" xfId="0" applyNumberFormat="1" applyFont="1" applyBorder="1" applyAlignment="1">
      <alignment horizontal="center" vertical="center"/>
    </xf>
    <xf numFmtId="177" fontId="3" fillId="0" borderId="0" xfId="0" applyNumberFormat="1" applyFont="1" applyAlignment="1">
      <alignment horizontal="center" vertical="center"/>
    </xf>
    <xf numFmtId="177" fontId="6" fillId="0" borderId="0" xfId="0" applyNumberFormat="1" applyFont="1" applyBorder="1" applyAlignment="1">
      <alignment horizontal="right" vertical="center"/>
    </xf>
    <xf numFmtId="177" fontId="6" fillId="0" borderId="0" xfId="0" applyNumberFormat="1" applyFont="1" applyAlignment="1">
      <alignment horizontal="right" vertical="center"/>
    </xf>
    <xf numFmtId="177" fontId="7" fillId="0" borderId="0" xfId="0" applyNumberFormat="1" applyFont="1">
      <alignment vertical="center"/>
    </xf>
    <xf numFmtId="0" fontId="2" fillId="0" borderId="7" xfId="0" applyNumberFormat="1" applyFont="1" applyBorder="1" applyAlignment="1">
      <alignment horizontal="center" vertical="center"/>
    </xf>
    <xf numFmtId="0" fontId="2" fillId="0" borderId="22" xfId="0" applyNumberFormat="1" applyFont="1" applyBorder="1" applyAlignment="1">
      <alignment horizontal="center" vertical="center" wrapText="1"/>
    </xf>
    <xf numFmtId="35" fontId="2" fillId="2" borderId="23" xfId="0" applyNumberFormat="1" applyFont="1" applyFill="1" applyBorder="1" applyAlignment="1">
      <alignment horizontal="center" vertical="center"/>
    </xf>
    <xf numFmtId="0" fontId="2" fillId="0" borderId="23" xfId="0" applyNumberFormat="1" applyFont="1" applyBorder="1" applyAlignment="1">
      <alignment horizontal="center" vertical="center" wrapText="1"/>
    </xf>
    <xf numFmtId="0" fontId="2" fillId="0" borderId="24" xfId="0" applyNumberFormat="1" applyFont="1" applyBorder="1" applyAlignment="1">
      <alignment horizontal="center" vertical="center" wrapText="1"/>
    </xf>
    <xf numFmtId="177" fontId="5" fillId="0" borderId="25" xfId="0" applyNumberFormat="1" applyFont="1" applyBorder="1" applyAlignment="1">
      <alignment horizontal="center" vertical="center"/>
    </xf>
    <xf numFmtId="177" fontId="5" fillId="0" borderId="4" xfId="0" applyNumberFormat="1" applyFont="1" applyBorder="1" applyAlignment="1">
      <alignment horizontal="center" vertical="center"/>
    </xf>
    <xf numFmtId="177" fontId="6" fillId="0" borderId="0" xfId="0" applyNumberFormat="1" applyFont="1">
      <alignment vertical="center"/>
    </xf>
    <xf numFmtId="177" fontId="7" fillId="0" borderId="15" xfId="0" applyNumberFormat="1" applyFont="1" applyBorder="1" applyAlignment="1">
      <alignment horizontal="center" vertical="center"/>
    </xf>
    <xf numFmtId="177" fontId="6" fillId="0" borderId="0" xfId="0" applyNumberFormat="1" applyFont="1" applyAlignment="1">
      <alignment horizontal="center" vertical="center"/>
    </xf>
    <xf numFmtId="35" fontId="6" fillId="0" borderId="7" xfId="0" applyNumberFormat="1" applyFont="1" applyFill="1" applyBorder="1" applyAlignment="1">
      <alignment horizontal="center" vertical="center"/>
    </xf>
    <xf numFmtId="177" fontId="6" fillId="0" borderId="24" xfId="0" applyNumberFormat="1" applyFont="1" applyBorder="1" applyAlignment="1">
      <alignment horizontal="center" vertical="center"/>
    </xf>
    <xf numFmtId="177" fontId="7" fillId="0" borderId="26" xfId="0" applyNumberFormat="1" applyFont="1" applyBorder="1" applyAlignment="1">
      <alignment horizontal="center" vertical="center" shrinkToFit="1"/>
    </xf>
    <xf numFmtId="177" fontId="7" fillId="0" borderId="26" xfId="0" applyNumberFormat="1" applyFont="1" applyBorder="1" applyAlignment="1">
      <alignment horizontal="center" vertical="center"/>
    </xf>
    <xf numFmtId="177" fontId="2" fillId="0" borderId="0" xfId="0" applyNumberFormat="1" applyFont="1" applyAlignment="1">
      <alignment horizontal="left" vertical="center"/>
    </xf>
    <xf numFmtId="0" fontId="2" fillId="0" borderId="27" xfId="0" applyNumberFormat="1" applyFont="1" applyBorder="1" applyAlignment="1">
      <alignment horizontal="center" vertical="center" wrapText="1"/>
    </xf>
    <xf numFmtId="35" fontId="2" fillId="2" borderId="0" xfId="0" applyNumberFormat="1" applyFont="1" applyFill="1" applyBorder="1" applyAlignment="1">
      <alignment horizontal="center" vertical="center"/>
    </xf>
    <xf numFmtId="0" fontId="2" fillId="0" borderId="28" xfId="0" applyFont="1" applyFill="1" applyBorder="1" applyAlignment="1">
      <alignment horizontal="center" vertical="center" wrapText="1"/>
    </xf>
    <xf numFmtId="177" fontId="5" fillId="0" borderId="29" xfId="0" applyNumberFormat="1" applyFont="1" applyBorder="1" applyAlignment="1">
      <alignment horizontal="center" vertical="center"/>
    </xf>
    <xf numFmtId="177" fontId="5" fillId="0" borderId="8" xfId="0" applyNumberFormat="1" applyFont="1" applyBorder="1" applyAlignment="1">
      <alignment horizontal="center" vertical="center"/>
    </xf>
    <xf numFmtId="177" fontId="7" fillId="0" borderId="16" xfId="0" applyNumberFormat="1" applyFont="1" applyBorder="1" applyAlignment="1">
      <alignment horizontal="center" vertical="center"/>
    </xf>
    <xf numFmtId="177" fontId="6" fillId="0" borderId="28" xfId="0" applyNumberFormat="1" applyFont="1" applyBorder="1" applyAlignment="1">
      <alignment horizontal="center" vertical="center"/>
    </xf>
    <xf numFmtId="177" fontId="7" fillId="0" borderId="30" xfId="0" applyNumberFormat="1" applyFont="1" applyBorder="1" applyAlignment="1">
      <alignment horizontal="center" vertical="center" shrinkToFit="1"/>
    </xf>
    <xf numFmtId="177" fontId="7" fillId="0" borderId="30" xfId="0" applyNumberFormat="1" applyFont="1" applyBorder="1" applyAlignment="1">
      <alignment horizontal="center" vertical="center"/>
    </xf>
    <xf numFmtId="0" fontId="2" fillId="0" borderId="31" xfId="0" applyNumberFormat="1" applyFont="1" applyBorder="1" applyAlignment="1">
      <alignment horizontal="center" vertical="center" wrapText="1"/>
    </xf>
    <xf numFmtId="35" fontId="2" fillId="2" borderId="32" xfId="0" applyNumberFormat="1" applyFont="1" applyFill="1" applyBorder="1" applyAlignment="1">
      <alignment horizontal="center" vertical="center"/>
    </xf>
    <xf numFmtId="0" fontId="2" fillId="0" borderId="32" xfId="0" applyNumberFormat="1" applyFont="1" applyBorder="1" applyAlignment="1">
      <alignment horizontal="center" vertical="center" wrapText="1"/>
    </xf>
    <xf numFmtId="0" fontId="2" fillId="0" borderId="33" xfId="0" applyNumberFormat="1" applyFont="1" applyBorder="1" applyAlignment="1">
      <alignment horizontal="center" vertical="center" wrapText="1"/>
    </xf>
    <xf numFmtId="35" fontId="6" fillId="2" borderId="7" xfId="0" applyNumberFormat="1" applyFont="1" applyFill="1" applyBorder="1" applyAlignment="1">
      <alignment horizontal="center" vertical="center"/>
    </xf>
    <xf numFmtId="0" fontId="2" fillId="2" borderId="7" xfId="0" applyNumberFormat="1" applyFont="1" applyFill="1" applyBorder="1" applyAlignment="1">
      <alignment horizontal="center" vertical="center" shrinkToFit="1"/>
    </xf>
    <xf numFmtId="177" fontId="5" fillId="2" borderId="34" xfId="0" applyNumberFormat="1" applyFont="1" applyFill="1" applyBorder="1" applyAlignment="1">
      <alignment horizontal="center" vertical="center"/>
    </xf>
    <xf numFmtId="177" fontId="5" fillId="2" borderId="35" xfId="0" applyNumberFormat="1" applyFont="1" applyFill="1" applyBorder="1" applyAlignment="1">
      <alignment horizontal="center" vertical="center"/>
    </xf>
    <xf numFmtId="177" fontId="5" fillId="2" borderId="36" xfId="0" applyNumberFormat="1" applyFont="1" applyFill="1" applyBorder="1" applyAlignment="1">
      <alignment horizontal="center" vertical="center"/>
    </xf>
    <xf numFmtId="177" fontId="5" fillId="2" borderId="37" xfId="0" applyNumberFormat="1" applyFont="1" applyFill="1" applyBorder="1" applyAlignment="1">
      <alignment horizontal="center" vertical="center"/>
    </xf>
    <xf numFmtId="177" fontId="6" fillId="0" borderId="38" xfId="0" applyNumberFormat="1" applyFont="1" applyBorder="1" applyAlignment="1">
      <alignment horizontal="center" vertical="center"/>
    </xf>
    <xf numFmtId="178" fontId="7" fillId="3" borderId="39" xfId="1" applyNumberFormat="1" applyFont="1" applyFill="1" applyBorder="1" applyAlignment="1">
      <alignment horizontal="right" vertical="center"/>
    </xf>
    <xf numFmtId="177" fontId="6" fillId="0" borderId="40" xfId="0" applyNumberFormat="1" applyFont="1" applyBorder="1" applyAlignment="1">
      <alignment horizontal="center" vertical="center"/>
    </xf>
    <xf numFmtId="178" fontId="7" fillId="4" borderId="39" xfId="1" applyNumberFormat="1" applyFont="1" applyFill="1" applyBorder="1" applyAlignment="1">
      <alignment horizontal="right" vertical="center"/>
    </xf>
    <xf numFmtId="178" fontId="7" fillId="5" borderId="30" xfId="1" applyNumberFormat="1" applyFont="1" applyFill="1" applyBorder="1" applyAlignment="1">
      <alignment horizontal="right" vertical="center"/>
    </xf>
    <xf numFmtId="38" fontId="7" fillId="5" borderId="30" xfId="1" applyFont="1" applyFill="1" applyBorder="1" applyAlignment="1">
      <alignment horizontal="right" vertical="center"/>
    </xf>
    <xf numFmtId="177" fontId="5" fillId="2" borderId="41" xfId="0" applyNumberFormat="1" applyFont="1" applyFill="1" applyBorder="1" applyAlignment="1">
      <alignment horizontal="center" vertical="center"/>
    </xf>
    <xf numFmtId="177" fontId="5" fillId="2" borderId="42" xfId="0" applyNumberFormat="1" applyFont="1" applyFill="1" applyBorder="1" applyAlignment="1">
      <alignment horizontal="center" vertical="center"/>
    </xf>
    <xf numFmtId="178" fontId="7" fillId="3" borderId="16" xfId="1" applyNumberFormat="1" applyFont="1" applyFill="1" applyBorder="1" applyAlignment="1">
      <alignment horizontal="right" vertical="center"/>
    </xf>
    <xf numFmtId="177" fontId="6" fillId="2" borderId="40" xfId="0" applyNumberFormat="1" applyFont="1" applyFill="1" applyBorder="1" applyAlignment="1">
      <alignment horizontal="center" vertical="center"/>
    </xf>
    <xf numFmtId="178" fontId="7" fillId="4" borderId="16" xfId="1" applyNumberFormat="1" applyFont="1" applyFill="1" applyBorder="1" applyAlignment="1">
      <alignment horizontal="right" vertical="center"/>
    </xf>
    <xf numFmtId="0" fontId="2" fillId="2" borderId="43" xfId="0" applyNumberFormat="1" applyFont="1" applyFill="1" applyBorder="1" applyAlignment="1">
      <alignment horizontal="center" vertical="center" shrinkToFit="1"/>
    </xf>
    <xf numFmtId="35" fontId="2" fillId="2" borderId="7" xfId="0" applyNumberFormat="1" applyFont="1" applyFill="1" applyBorder="1" applyAlignment="1">
      <alignment horizontal="center" vertical="center" shrinkToFit="1"/>
    </xf>
    <xf numFmtId="177" fontId="6" fillId="2" borderId="43" xfId="0" applyNumberFormat="1" applyFont="1" applyFill="1" applyBorder="1" applyAlignment="1">
      <alignment horizontal="center" vertical="center"/>
    </xf>
    <xf numFmtId="177" fontId="9" fillId="0" borderId="26" xfId="0" applyNumberFormat="1" applyFont="1" applyBorder="1" applyAlignment="1">
      <alignment horizontal="center" vertical="center"/>
    </xf>
    <xf numFmtId="177" fontId="9" fillId="0" borderId="0" xfId="0" applyNumberFormat="1" applyFont="1" applyAlignment="1">
      <alignment horizontal="center" vertical="center"/>
    </xf>
    <xf numFmtId="177" fontId="9" fillId="0" borderId="30" xfId="0" applyNumberFormat="1" applyFont="1" applyBorder="1" applyAlignment="1">
      <alignment horizontal="center" vertical="center"/>
    </xf>
    <xf numFmtId="0" fontId="2" fillId="2" borderId="38" xfId="0" applyNumberFormat="1" applyFont="1" applyFill="1" applyBorder="1" applyAlignment="1">
      <alignment horizontal="center" vertical="center" shrinkToFit="1"/>
    </xf>
    <xf numFmtId="177" fontId="9" fillId="2" borderId="30" xfId="0" applyNumberFormat="1" applyFont="1" applyFill="1" applyBorder="1" applyAlignment="1">
      <alignment horizontal="center" vertical="center"/>
    </xf>
    <xf numFmtId="0" fontId="2" fillId="0" borderId="40" xfId="0" applyNumberFormat="1" applyFont="1" applyBorder="1" applyAlignment="1">
      <alignment horizontal="center" vertical="center"/>
    </xf>
    <xf numFmtId="11" fontId="2" fillId="0" borderId="40" xfId="0" applyNumberFormat="1" applyFont="1" applyBorder="1" applyAlignment="1">
      <alignment horizontal="center" vertical="center"/>
    </xf>
    <xf numFmtId="0" fontId="2" fillId="0" borderId="27" xfId="0" applyNumberFormat="1" applyFont="1" applyBorder="1" applyAlignment="1">
      <alignment horizontal="center" vertical="center"/>
    </xf>
    <xf numFmtId="0" fontId="2" fillId="0" borderId="28" xfId="0" applyNumberFormat="1" applyFont="1" applyBorder="1" applyAlignment="1">
      <alignment horizontal="center" vertical="center"/>
    </xf>
    <xf numFmtId="38" fontId="6" fillId="2" borderId="40" xfId="1" applyFont="1" applyFill="1" applyBorder="1" applyAlignment="1">
      <alignment horizontal="right" vertical="center"/>
    </xf>
    <xf numFmtId="35" fontId="2" fillId="2" borderId="43" xfId="0" applyNumberFormat="1" applyFont="1" applyFill="1" applyBorder="1" applyAlignment="1">
      <alignment horizontal="center" vertical="center" shrinkToFit="1"/>
    </xf>
    <xf numFmtId="177" fontId="6" fillId="0" borderId="40" xfId="0" applyNumberFormat="1" applyFont="1" applyBorder="1" applyAlignment="1">
      <alignment vertical="center"/>
    </xf>
    <xf numFmtId="177" fontId="7" fillId="0" borderId="21" xfId="0" applyNumberFormat="1" applyFont="1" applyBorder="1">
      <alignment vertical="center"/>
    </xf>
    <xf numFmtId="177" fontId="7" fillId="0" borderId="44" xfId="0" applyNumberFormat="1" applyFont="1" applyBorder="1">
      <alignment vertical="center"/>
    </xf>
    <xf numFmtId="38" fontId="2" fillId="2" borderId="7" xfId="1" applyFont="1" applyFill="1" applyBorder="1" applyAlignment="1">
      <alignment vertical="center" shrinkToFit="1"/>
    </xf>
    <xf numFmtId="38" fontId="2" fillId="2" borderId="38" xfId="1" applyFont="1" applyFill="1" applyBorder="1" applyAlignment="1">
      <alignment vertical="center" shrinkToFit="1"/>
    </xf>
    <xf numFmtId="177" fontId="9" fillId="2" borderId="44" xfId="0" applyNumberFormat="1" applyFont="1" applyFill="1" applyBorder="1" applyAlignment="1">
      <alignment horizontal="center" vertical="center"/>
    </xf>
    <xf numFmtId="0" fontId="2" fillId="0" borderId="43" xfId="0" applyNumberFormat="1" applyFont="1" applyBorder="1">
      <alignment vertical="center"/>
    </xf>
    <xf numFmtId="178" fontId="6" fillId="0" borderId="40" xfId="1" applyNumberFormat="1" applyFont="1" applyBorder="1" applyAlignment="1">
      <alignment horizontal="right" vertical="center"/>
    </xf>
    <xf numFmtId="178" fontId="6" fillId="0" borderId="40" xfId="1" applyNumberFormat="1" applyFont="1" applyFill="1" applyBorder="1" applyAlignment="1">
      <alignment horizontal="right" vertical="center" shrinkToFit="1"/>
    </xf>
    <xf numFmtId="177" fontId="2" fillId="0" borderId="38" xfId="0" applyNumberFormat="1" applyFont="1" applyBorder="1" applyAlignment="1">
      <alignment horizontal="center" vertical="center" shrinkToFit="1"/>
    </xf>
    <xf numFmtId="177" fontId="2" fillId="2" borderId="38" xfId="0" applyNumberFormat="1" applyFont="1" applyFill="1" applyBorder="1" applyAlignment="1">
      <alignment vertical="center" shrinkToFit="1"/>
    </xf>
    <xf numFmtId="0" fontId="2" fillId="0" borderId="15" xfId="0" applyNumberFormat="1" applyFont="1" applyBorder="1" applyAlignment="1">
      <alignment horizontal="center" vertical="center" shrinkToFit="1"/>
    </xf>
    <xf numFmtId="177" fontId="2" fillId="0" borderId="40" xfId="0" applyNumberFormat="1" applyFont="1" applyBorder="1" applyAlignment="1">
      <alignment horizontal="center" vertical="center" shrinkToFit="1"/>
    </xf>
    <xf numFmtId="177" fontId="2" fillId="2" borderId="40" xfId="0" applyNumberFormat="1" applyFont="1" applyFill="1" applyBorder="1" applyAlignment="1">
      <alignment vertical="center" shrinkToFit="1"/>
    </xf>
    <xf numFmtId="0" fontId="2" fillId="0" borderId="16" xfId="0" applyNumberFormat="1" applyFont="1" applyBorder="1" applyAlignment="1">
      <alignment horizontal="center" vertical="center" shrinkToFit="1"/>
    </xf>
    <xf numFmtId="177" fontId="6" fillId="0" borderId="43" xfId="0" applyNumberFormat="1" applyFont="1" applyBorder="1" applyAlignment="1">
      <alignment horizontal="center" vertical="center"/>
    </xf>
    <xf numFmtId="177" fontId="2" fillId="0" borderId="43" xfId="0" applyNumberFormat="1" applyFont="1" applyBorder="1">
      <alignment vertical="center"/>
    </xf>
    <xf numFmtId="177" fontId="6" fillId="0" borderId="43" xfId="0" applyNumberFormat="1" applyFont="1" applyBorder="1" applyAlignment="1">
      <alignment vertical="center"/>
    </xf>
    <xf numFmtId="177" fontId="2" fillId="0" borderId="43" xfId="0" applyNumberFormat="1" applyFont="1" applyBorder="1" applyAlignment="1">
      <alignment horizontal="center" vertical="center" shrinkToFit="1"/>
    </xf>
    <xf numFmtId="0" fontId="2" fillId="0" borderId="45" xfId="0" applyNumberFormat="1" applyFont="1" applyBorder="1" applyAlignment="1">
      <alignment horizontal="center" vertical="center" shrinkToFit="1"/>
    </xf>
    <xf numFmtId="177" fontId="2" fillId="0" borderId="0" xfId="0" applyNumberFormat="1" applyFont="1" applyAlignment="1">
      <alignment vertical="center" shrinkToFit="1"/>
    </xf>
    <xf numFmtId="177" fontId="6" fillId="0" borderId="7" xfId="0" applyNumberFormat="1" applyFont="1" applyBorder="1" applyAlignment="1">
      <alignment horizontal="center" vertical="center"/>
    </xf>
    <xf numFmtId="179" fontId="6" fillId="0" borderId="38" xfId="0" applyNumberFormat="1" applyFont="1" applyBorder="1">
      <alignment vertical="center"/>
    </xf>
    <xf numFmtId="179" fontId="6" fillId="0" borderId="38" xfId="1" applyNumberFormat="1" applyFont="1" applyFill="1" applyBorder="1" applyAlignment="1">
      <alignment horizontal="right" vertical="center" shrinkToFit="1"/>
    </xf>
    <xf numFmtId="177" fontId="2" fillId="0" borderId="38" xfId="0" applyNumberFormat="1" applyFont="1" applyBorder="1" applyAlignment="1">
      <alignment horizontal="center" vertical="center"/>
    </xf>
    <xf numFmtId="179" fontId="2" fillId="0" borderId="38" xfId="0" applyNumberFormat="1" applyFont="1" applyBorder="1" applyAlignment="1">
      <alignment vertical="center" shrinkToFit="1"/>
    </xf>
    <xf numFmtId="180" fontId="2" fillId="0" borderId="39" xfId="1" applyNumberFormat="1" applyFont="1" applyBorder="1" applyAlignment="1">
      <alignment vertical="center" shrinkToFit="1"/>
    </xf>
    <xf numFmtId="179" fontId="6" fillId="0" borderId="40" xfId="0" applyNumberFormat="1" applyFont="1" applyBorder="1">
      <alignment vertical="center"/>
    </xf>
    <xf numFmtId="179" fontId="6" fillId="0" borderId="40" xfId="1" applyNumberFormat="1" applyFont="1" applyFill="1" applyBorder="1" applyAlignment="1">
      <alignment horizontal="right" vertical="center" shrinkToFit="1"/>
    </xf>
    <xf numFmtId="177" fontId="7" fillId="0" borderId="0" xfId="0" applyNumberFormat="1" applyFont="1" applyBorder="1" applyAlignment="1">
      <alignment vertical="center"/>
    </xf>
    <xf numFmtId="177" fontId="2" fillId="0" borderId="40" xfId="0" applyNumberFormat="1" applyFont="1" applyBorder="1" applyAlignment="1">
      <alignment horizontal="center" vertical="center"/>
    </xf>
    <xf numFmtId="179" fontId="2" fillId="0" borderId="40" xfId="0" applyNumberFormat="1" applyFont="1" applyBorder="1" applyAlignment="1">
      <alignment vertical="center" shrinkToFit="1"/>
    </xf>
    <xf numFmtId="180" fontId="2" fillId="0" borderId="16" xfId="1" applyNumberFormat="1" applyFont="1" applyBorder="1" applyAlignment="1">
      <alignment vertical="center" shrinkToFit="1"/>
    </xf>
    <xf numFmtId="177" fontId="6" fillId="0" borderId="43" xfId="0" applyNumberFormat="1" applyFont="1" applyBorder="1">
      <alignment vertical="center"/>
    </xf>
    <xf numFmtId="177" fontId="6" fillId="0" borderId="28" xfId="0" applyNumberFormat="1" applyFont="1" applyBorder="1" applyAlignment="1">
      <alignment horizontal="right" vertical="center"/>
    </xf>
    <xf numFmtId="177" fontId="2" fillId="0" borderId="43" xfId="0" applyNumberFormat="1" applyFont="1" applyBorder="1" applyAlignment="1">
      <alignment horizontal="center" vertical="center"/>
    </xf>
    <xf numFmtId="177" fontId="2" fillId="0" borderId="21" xfId="0" applyNumberFormat="1" applyFont="1" applyBorder="1">
      <alignment vertical="center"/>
    </xf>
    <xf numFmtId="177" fontId="2" fillId="0" borderId="28" xfId="0" applyNumberFormat="1" applyFont="1" applyBorder="1">
      <alignment vertical="center"/>
    </xf>
    <xf numFmtId="0" fontId="10" fillId="0" borderId="38" xfId="0" applyNumberFormat="1" applyFont="1" applyBorder="1" applyAlignment="1">
      <alignment horizontal="center" vertical="center" wrapText="1"/>
    </xf>
    <xf numFmtId="0" fontId="10" fillId="0" borderId="43" xfId="0" applyNumberFormat="1" applyFont="1" applyBorder="1" applyAlignment="1">
      <alignment horizontal="center" vertical="center" wrapText="1"/>
    </xf>
    <xf numFmtId="177" fontId="7" fillId="0" borderId="0" xfId="0" applyNumberFormat="1" applyFont="1" applyBorder="1">
      <alignment vertical="center"/>
    </xf>
    <xf numFmtId="177" fontId="2" fillId="0" borderId="0" xfId="0" applyNumberFormat="1" applyFont="1" applyBorder="1">
      <alignment vertical="center"/>
    </xf>
    <xf numFmtId="181" fontId="5" fillId="0" borderId="38" xfId="0" applyNumberFormat="1" applyFont="1" applyBorder="1" applyAlignment="1">
      <alignment horizontal="center" vertical="center"/>
    </xf>
    <xf numFmtId="177" fontId="2" fillId="0" borderId="7" xfId="0" applyNumberFormat="1" applyFont="1" applyBorder="1" applyAlignment="1">
      <alignment horizontal="center" vertical="center" shrinkToFit="1"/>
    </xf>
    <xf numFmtId="181" fontId="5" fillId="0" borderId="40" xfId="0" applyNumberFormat="1" applyFont="1" applyBorder="1" applyAlignment="1">
      <alignment horizontal="center" vertical="center"/>
    </xf>
    <xf numFmtId="177" fontId="5" fillId="0" borderId="40" xfId="0" applyNumberFormat="1" applyFont="1" applyBorder="1" applyAlignment="1">
      <alignment horizontal="center" vertical="center"/>
    </xf>
    <xf numFmtId="177" fontId="2" fillId="2" borderId="7" xfId="0" applyNumberFormat="1" applyFont="1" applyFill="1" applyBorder="1">
      <alignment vertical="center"/>
    </xf>
    <xf numFmtId="177" fontId="2" fillId="0" borderId="7" xfId="0" applyNumberFormat="1" applyFont="1" applyBorder="1">
      <alignment vertical="center"/>
    </xf>
    <xf numFmtId="177" fontId="2" fillId="2" borderId="38" xfId="0" applyNumberFormat="1" applyFont="1" applyFill="1" applyBorder="1">
      <alignment vertical="center"/>
    </xf>
    <xf numFmtId="177" fontId="2" fillId="0" borderId="38" xfId="0" applyNumberFormat="1" applyFont="1" applyBorder="1">
      <alignment vertical="center"/>
    </xf>
    <xf numFmtId="177" fontId="5" fillId="0" borderId="43" xfId="0" applyNumberFormat="1" applyFont="1" applyBorder="1" applyAlignment="1">
      <alignment horizontal="center" vertical="center"/>
    </xf>
    <xf numFmtId="177" fontId="5" fillId="0" borderId="7" xfId="0" applyNumberFormat="1" applyFont="1" applyBorder="1">
      <alignment vertical="center"/>
    </xf>
    <xf numFmtId="177" fontId="2" fillId="0" borderId="46" xfId="0" applyNumberFormat="1" applyFont="1" applyBorder="1">
      <alignment vertical="center"/>
    </xf>
    <xf numFmtId="177" fontId="2" fillId="0" borderId="47" xfId="0" applyNumberFormat="1" applyFont="1" applyBorder="1">
      <alignment vertical="center"/>
    </xf>
    <xf numFmtId="177" fontId="2" fillId="0" borderId="6" xfId="0" applyNumberFormat="1" applyFont="1" applyBorder="1">
      <alignment vertical="center"/>
    </xf>
    <xf numFmtId="0" fontId="2" fillId="0" borderId="47" xfId="0" applyFont="1" applyBorder="1">
      <alignment vertical="center"/>
    </xf>
    <xf numFmtId="0" fontId="2" fillId="0" borderId="6" xfId="0" applyFont="1" applyBorder="1">
      <alignment vertical="center"/>
    </xf>
  </cellXfs>
  <cellStyles count="2">
    <cellStyle name="標準" xfId="0" builtinId="0"/>
    <cellStyle name="桁区切り" xfId="1" builtinId="6"/>
  </cellStyles>
  <tableStyles count="0" defaultTableStyle="TableStyleMedium2" defaultPivotStyle="PivotStyleLight16"/>
  <colors>
    <mruColors>
      <color rgb="FFFFFFE9"/>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5"/>
  <sheetViews>
    <sheetView workbookViewId="0">
      <selection activeCell="H10" sqref="H10"/>
    </sheetView>
  </sheetViews>
  <sheetFormatPr defaultRowHeight="18.75"/>
  <sheetData>
    <row r="1" spans="1:1">
      <c r="A1" t="s">
        <v>19</v>
      </c>
    </row>
    <row r="2" spans="1:1">
      <c r="A2" s="1" t="s">
        <v>72</v>
      </c>
    </row>
    <row r="3" spans="1:1">
      <c r="A3" s="1" t="s">
        <v>22</v>
      </c>
    </row>
    <row r="5" spans="1:1">
      <c r="A5" s="1" t="s">
        <v>73</v>
      </c>
    </row>
  </sheetData>
  <phoneticPr fontId="1" type="Hiragana"/>
  <pageMargins left="0.7" right="0.7" top="0.75" bottom="0.75" header="0.3" footer="0.3"/>
  <pageSetup paperSize="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AM25"/>
  <sheetViews>
    <sheetView tabSelected="1" view="pageBreakPreview" zoomScaleSheetLayoutView="100" workbookViewId="0">
      <selection activeCell="I6" sqref="I6"/>
    </sheetView>
  </sheetViews>
  <sheetFormatPr defaultRowHeight="13.5"/>
  <cols>
    <col min="1" max="1" width="5.5" style="2" customWidth="1"/>
    <col min="2" max="2" width="16" style="2" customWidth="1"/>
    <col min="3" max="3" width="20.125" style="2" customWidth="1"/>
    <col min="4" max="4" width="7.25" style="2" bestFit="1" customWidth="1"/>
    <col min="5" max="5" width="9" style="2" bestFit="1" customWidth="1"/>
    <col min="6" max="6" width="11.5" style="2" bestFit="1" customWidth="1"/>
    <col min="7" max="7" width="10.125" style="2" customWidth="1"/>
    <col min="8" max="16384" width="9" style="2" customWidth="1"/>
  </cols>
  <sheetData>
    <row r="2" spans="1:39" ht="17.25">
      <c r="A2" s="3" t="s">
        <v>88</v>
      </c>
      <c r="B2" s="3"/>
      <c r="C2" s="3"/>
      <c r="D2" s="3"/>
      <c r="E2" s="3"/>
      <c r="F2" s="3"/>
    </row>
    <row r="3" spans="1:39" ht="17.25">
      <c r="A3" s="4"/>
      <c r="B3" s="4"/>
      <c r="C3" s="4"/>
      <c r="D3" s="4"/>
      <c r="E3" s="4"/>
      <c r="F3" s="4"/>
    </row>
    <row r="4" spans="1:39" ht="18">
      <c r="A4" s="5" t="s">
        <v>14</v>
      </c>
      <c r="AM4" s="2" t="s">
        <v>76</v>
      </c>
    </row>
    <row r="5" spans="1:39" ht="41.25" customHeight="1">
      <c r="A5" s="6"/>
      <c r="B5" s="10" t="s">
        <v>65</v>
      </c>
      <c r="C5" s="10" t="s">
        <v>66</v>
      </c>
      <c r="D5" s="10" t="s">
        <v>67</v>
      </c>
      <c r="E5" s="21" t="s">
        <v>75</v>
      </c>
      <c r="F5" s="23" t="s">
        <v>64</v>
      </c>
      <c r="G5" s="28"/>
      <c r="AM5" s="2" t="s">
        <v>29</v>
      </c>
    </row>
    <row r="6" spans="1:39" ht="22.5" customHeight="1">
      <c r="A6" s="7">
        <v>1</v>
      </c>
      <c r="B6" s="11"/>
      <c r="C6" s="11"/>
      <c r="D6" s="11"/>
      <c r="E6" s="11"/>
      <c r="F6" s="24"/>
      <c r="G6" s="29"/>
    </row>
    <row r="7" spans="1:39" ht="22.5" customHeight="1">
      <c r="A7" s="8">
        <v>2</v>
      </c>
      <c r="B7" s="12"/>
      <c r="C7" s="11"/>
      <c r="D7" s="12"/>
      <c r="E7" s="12"/>
      <c r="F7" s="25"/>
      <c r="G7" s="29"/>
    </row>
    <row r="8" spans="1:39" ht="22.5" customHeight="1">
      <c r="A8" s="8">
        <v>3</v>
      </c>
      <c r="B8" s="12"/>
      <c r="C8" s="11"/>
      <c r="D8" s="12"/>
      <c r="E8" s="12"/>
      <c r="F8" s="25"/>
      <c r="G8" s="29"/>
    </row>
    <row r="9" spans="1:39" ht="22.5" customHeight="1">
      <c r="A9" s="8">
        <v>4</v>
      </c>
      <c r="B9" s="12"/>
      <c r="C9" s="11"/>
      <c r="D9" s="12"/>
      <c r="E9" s="12"/>
      <c r="F9" s="25"/>
      <c r="G9" s="29"/>
    </row>
    <row r="10" spans="1:39" ht="22.5" customHeight="1">
      <c r="A10" s="8">
        <v>5</v>
      </c>
      <c r="B10" s="12"/>
      <c r="C10" s="11"/>
      <c r="D10" s="12"/>
      <c r="E10" s="12"/>
      <c r="F10" s="25"/>
      <c r="G10" s="29"/>
    </row>
    <row r="11" spans="1:39" ht="22.5" customHeight="1">
      <c r="A11" s="8">
        <v>6</v>
      </c>
      <c r="B11" s="12"/>
      <c r="C11" s="11"/>
      <c r="D11" s="12"/>
      <c r="E11" s="12"/>
      <c r="F11" s="25"/>
      <c r="G11" s="29"/>
    </row>
    <row r="12" spans="1:39" ht="22.5" customHeight="1">
      <c r="A12" s="8">
        <v>7</v>
      </c>
      <c r="B12" s="12"/>
      <c r="C12" s="11"/>
      <c r="D12" s="12"/>
      <c r="E12" s="12"/>
      <c r="F12" s="25"/>
      <c r="G12" s="29"/>
    </row>
    <row r="13" spans="1:39" ht="22.5" customHeight="1">
      <c r="A13" s="8">
        <v>8</v>
      </c>
      <c r="B13" s="12"/>
      <c r="C13" s="11"/>
      <c r="D13" s="12"/>
      <c r="E13" s="12"/>
      <c r="F13" s="25"/>
      <c r="G13" s="29"/>
    </row>
    <row r="14" spans="1:39" ht="22.5" customHeight="1">
      <c r="A14" s="8">
        <v>9</v>
      </c>
      <c r="B14" s="12"/>
      <c r="C14" s="12"/>
      <c r="D14" s="12"/>
      <c r="E14" s="12"/>
      <c r="F14" s="25"/>
      <c r="G14" s="29"/>
    </row>
    <row r="15" spans="1:39" ht="22.5" customHeight="1">
      <c r="A15" s="8">
        <v>10</v>
      </c>
      <c r="B15" s="12"/>
      <c r="C15" s="12"/>
      <c r="D15" s="12"/>
      <c r="E15" s="12"/>
      <c r="F15" s="25"/>
      <c r="G15" s="29"/>
    </row>
    <row r="16" spans="1:39" ht="22.5" customHeight="1">
      <c r="A16" s="9"/>
      <c r="B16" s="13"/>
      <c r="C16" s="13"/>
      <c r="D16" s="13"/>
      <c r="E16" s="13"/>
      <c r="F16" s="26"/>
      <c r="G16" s="29"/>
    </row>
    <row r="18" spans="1:7" ht="18">
      <c r="A18" s="5" t="s">
        <v>37</v>
      </c>
    </row>
    <row r="19" spans="1:7" ht="37.5" customHeight="1">
      <c r="A19" s="6"/>
      <c r="B19" s="10" t="s">
        <v>65</v>
      </c>
      <c r="C19" s="14" t="s">
        <v>69</v>
      </c>
      <c r="D19" s="17"/>
      <c r="E19" s="21" t="s">
        <v>75</v>
      </c>
      <c r="F19" s="23" t="s">
        <v>64</v>
      </c>
      <c r="G19" s="28"/>
    </row>
    <row r="20" spans="1:7" ht="22.5" customHeight="1">
      <c r="A20" s="7">
        <v>1</v>
      </c>
      <c r="B20" s="11"/>
      <c r="C20" s="15"/>
      <c r="D20" s="18"/>
      <c r="E20" s="11"/>
      <c r="F20" s="24"/>
      <c r="G20" s="29"/>
    </row>
    <row r="21" spans="1:7" ht="22.5" customHeight="1">
      <c r="A21" s="9"/>
      <c r="B21" s="13"/>
      <c r="C21" s="16"/>
      <c r="D21" s="19"/>
      <c r="E21" s="13"/>
      <c r="F21" s="26"/>
      <c r="G21" s="29"/>
    </row>
    <row r="22" spans="1:7" ht="14.25"/>
    <row r="23" spans="1:7" ht="31.5" customHeight="1">
      <c r="D23" s="20" t="s">
        <v>68</v>
      </c>
      <c r="E23" s="22"/>
      <c r="F23" s="27">
        <f>SUM(F6:F16,F20:F21)</f>
        <v>0</v>
      </c>
    </row>
    <row r="25" spans="1:7">
      <c r="A25" s="2" t="s">
        <v>79</v>
      </c>
    </row>
  </sheetData>
  <mergeCells count="5">
    <mergeCell ref="A2:F2"/>
    <mergeCell ref="C19:D19"/>
    <mergeCell ref="C20:D20"/>
    <mergeCell ref="C21:D21"/>
    <mergeCell ref="D23:E23"/>
  </mergeCells>
  <phoneticPr fontId="1" type="Hiragana"/>
  <pageMargins left="0.7" right="0.7" top="0.75" bottom="0.75" header="0.3" footer="0.3"/>
  <pageSetup paperSize="9" scale="8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E53"/>
  <sheetViews>
    <sheetView view="pageBreakPreview" topLeftCell="A19" zoomScaleSheetLayoutView="100" workbookViewId="0">
      <selection activeCell="U6" sqref="U6"/>
    </sheetView>
  </sheetViews>
  <sheetFormatPr defaultRowHeight="13.5"/>
  <cols>
    <col min="1" max="29" width="3.625" style="30" customWidth="1"/>
    <col min="30" max="47" width="3.75" style="30" customWidth="1"/>
    <col min="48" max="16384" width="9" style="30" customWidth="1"/>
  </cols>
  <sheetData>
    <row r="1" spans="1:31" ht="17" customHeight="1">
      <c r="A1" s="30" t="s">
        <v>62</v>
      </c>
    </row>
    <row r="2" spans="1:31" ht="19.5" customHeight="1">
      <c r="A2" s="31" t="s">
        <v>71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row>
    <row r="3" spans="1:31" ht="11.25" customHeight="1">
      <c r="A3" s="32"/>
      <c r="B3" s="32"/>
      <c r="C3" s="32"/>
      <c r="D3" s="32"/>
      <c r="E3" s="32"/>
      <c r="F3" s="32"/>
      <c r="G3" s="32"/>
      <c r="H3" s="32"/>
      <c r="I3" s="32"/>
      <c r="J3" s="32"/>
      <c r="K3" s="32"/>
      <c r="L3" s="32"/>
      <c r="M3" s="32"/>
      <c r="N3" s="32"/>
      <c r="O3" s="32"/>
      <c r="P3" s="32"/>
      <c r="Q3" s="32"/>
      <c r="R3" s="32"/>
      <c r="S3" s="32"/>
      <c r="T3" s="32"/>
      <c r="U3" s="32"/>
      <c r="V3" s="32"/>
      <c r="W3" s="32"/>
      <c r="X3" s="32"/>
      <c r="Y3" s="32"/>
      <c r="Z3" s="32"/>
      <c r="AA3" s="32"/>
    </row>
    <row r="4" spans="1:31" ht="21.75" customHeight="1">
      <c r="A4" s="33"/>
      <c r="B4" s="33"/>
      <c r="C4" s="33"/>
      <c r="D4" s="33"/>
      <c r="J4" s="84" t="s">
        <v>20</v>
      </c>
      <c r="K4" s="86"/>
      <c r="L4" s="88"/>
      <c r="M4" s="88"/>
      <c r="N4" s="88"/>
      <c r="O4" s="88"/>
      <c r="P4" s="88"/>
      <c r="Q4" s="88"/>
      <c r="R4" s="88"/>
      <c r="S4" s="100"/>
      <c r="T4" s="34"/>
      <c r="U4" s="34"/>
      <c r="V4" s="34"/>
      <c r="W4" s="33"/>
      <c r="X4" s="33"/>
      <c r="Y4" s="33"/>
      <c r="Z4" s="129" t="s">
        <v>39</v>
      </c>
      <c r="AA4" s="132">
        <v>1</v>
      </c>
      <c r="AB4" s="132"/>
      <c r="AC4" s="136"/>
      <c r="AD4" s="33"/>
      <c r="AE4" s="33"/>
    </row>
    <row r="5" spans="1:31" ht="11.25" customHeight="1">
      <c r="A5" s="34"/>
      <c r="B5" s="34"/>
      <c r="C5" s="34"/>
      <c r="D5" s="34"/>
      <c r="J5" s="85"/>
      <c r="K5" s="85"/>
      <c r="L5" s="85"/>
      <c r="M5" s="85"/>
      <c r="N5" s="85"/>
      <c r="O5" s="85"/>
      <c r="P5" s="85"/>
      <c r="Q5" s="85"/>
      <c r="R5" s="85"/>
      <c r="S5" s="85"/>
      <c r="T5" s="34"/>
      <c r="U5" s="34"/>
      <c r="V5" s="34"/>
      <c r="W5" s="34"/>
      <c r="X5" s="34"/>
      <c r="Y5" s="34"/>
      <c r="Z5" s="34"/>
      <c r="AD5" s="34"/>
      <c r="AE5" s="34"/>
    </row>
    <row r="6" spans="1:31" ht="17.25" customHeight="1">
      <c r="A6" s="35" t="s">
        <v>1</v>
      </c>
    </row>
    <row r="7" spans="1:31" ht="7.5" customHeight="1"/>
    <row r="8" spans="1:31" ht="16.5" customHeight="1">
      <c r="A8" s="36" t="s">
        <v>43</v>
      </c>
      <c r="B8" s="36"/>
      <c r="C8" s="36"/>
      <c r="D8" s="36" t="s">
        <v>48</v>
      </c>
      <c r="E8" s="36"/>
      <c r="F8" s="36"/>
      <c r="G8" s="36"/>
      <c r="H8" s="36"/>
      <c r="I8" s="36" t="s">
        <v>44</v>
      </c>
      <c r="J8" s="36"/>
      <c r="K8" s="36"/>
      <c r="L8" s="36"/>
      <c r="M8" s="36"/>
      <c r="N8" s="36"/>
      <c r="O8" s="36"/>
      <c r="P8" s="36" t="s">
        <v>46</v>
      </c>
      <c r="Q8" s="36"/>
      <c r="R8" s="36"/>
      <c r="S8" s="36"/>
      <c r="T8" s="104" t="s">
        <v>27</v>
      </c>
      <c r="U8" s="107"/>
      <c r="V8" s="113"/>
      <c r="W8" s="119" t="s">
        <v>31</v>
      </c>
      <c r="X8" s="125"/>
      <c r="Y8" s="125"/>
      <c r="Z8" s="130"/>
      <c r="AA8" s="133" t="s">
        <v>58</v>
      </c>
      <c r="AB8" s="134"/>
    </row>
    <row r="9" spans="1:31" ht="16.5" customHeight="1">
      <c r="A9" s="37" t="s">
        <v>50</v>
      </c>
      <c r="B9" s="51"/>
      <c r="C9" s="60"/>
      <c r="D9" s="65"/>
      <c r="E9" s="65"/>
      <c r="F9" s="65"/>
      <c r="G9" s="65"/>
      <c r="H9" s="65"/>
      <c r="I9" s="65"/>
      <c r="J9" s="65"/>
      <c r="K9" s="87"/>
      <c r="L9" s="89" t="s">
        <v>6</v>
      </c>
      <c r="M9" s="81"/>
      <c r="N9" s="65"/>
      <c r="O9" s="65"/>
      <c r="P9" s="98"/>
      <c r="Q9" s="98"/>
      <c r="R9" s="99"/>
      <c r="S9" s="101" t="s">
        <v>25</v>
      </c>
      <c r="T9" s="105"/>
      <c r="U9" s="108"/>
      <c r="V9" s="111" t="s">
        <v>47</v>
      </c>
      <c r="W9" s="120">
        <f t="shared" ref="W9:W28" si="0">IF(T9=0,P9,P9/T9)</f>
        <v>0</v>
      </c>
      <c r="X9" s="126"/>
      <c r="Y9" s="126"/>
      <c r="Z9" s="111" t="s">
        <v>25</v>
      </c>
      <c r="AA9" s="119" t="s">
        <v>7</v>
      </c>
      <c r="AB9" s="130"/>
    </row>
    <row r="10" spans="1:31" ht="16.5" customHeight="1">
      <c r="A10" s="38">
        <v>46023</v>
      </c>
      <c r="B10" s="52"/>
      <c r="C10" s="61"/>
      <c r="D10" s="65"/>
      <c r="E10" s="65"/>
      <c r="F10" s="65"/>
      <c r="G10" s="65"/>
      <c r="H10" s="65"/>
      <c r="I10" s="65"/>
      <c r="J10" s="65"/>
      <c r="K10" s="87"/>
      <c r="L10" s="89" t="s">
        <v>6</v>
      </c>
      <c r="M10" s="81"/>
      <c r="N10" s="65"/>
      <c r="O10" s="65"/>
      <c r="P10" s="98"/>
      <c r="Q10" s="98"/>
      <c r="R10" s="99"/>
      <c r="S10" s="101" t="s">
        <v>25</v>
      </c>
      <c r="T10" s="105"/>
      <c r="U10" s="108"/>
      <c r="V10" s="111" t="s">
        <v>47</v>
      </c>
      <c r="W10" s="120">
        <f t="shared" si="0"/>
        <v>0</v>
      </c>
      <c r="X10" s="126"/>
      <c r="Y10" s="126"/>
      <c r="Z10" s="111" t="s">
        <v>25</v>
      </c>
      <c r="AA10" s="119" t="s">
        <v>7</v>
      </c>
      <c r="AB10" s="130"/>
    </row>
    <row r="11" spans="1:31" ht="16.5" customHeight="1">
      <c r="A11" s="39"/>
      <c r="B11" s="28"/>
      <c r="C11" s="62"/>
      <c r="D11" s="65"/>
      <c r="E11" s="65"/>
      <c r="F11" s="65"/>
      <c r="G11" s="65"/>
      <c r="H11" s="65"/>
      <c r="I11" s="65"/>
      <c r="J11" s="65"/>
      <c r="K11" s="87"/>
      <c r="L11" s="89" t="s">
        <v>6</v>
      </c>
      <c r="M11" s="81"/>
      <c r="N11" s="65"/>
      <c r="O11" s="65"/>
      <c r="P11" s="98"/>
      <c r="Q11" s="98"/>
      <c r="R11" s="99"/>
      <c r="S11" s="101" t="s">
        <v>25</v>
      </c>
      <c r="T11" s="105"/>
      <c r="U11" s="108"/>
      <c r="V11" s="111" t="s">
        <v>47</v>
      </c>
      <c r="W11" s="120">
        <f t="shared" si="0"/>
        <v>0</v>
      </c>
      <c r="X11" s="126"/>
      <c r="Y11" s="126"/>
      <c r="Z11" s="111" t="s">
        <v>25</v>
      </c>
      <c r="AA11" s="119" t="s">
        <v>7</v>
      </c>
      <c r="AB11" s="130"/>
    </row>
    <row r="12" spans="1:31" ht="16.5" customHeight="1">
      <c r="A12" s="39"/>
      <c r="B12" s="28"/>
      <c r="C12" s="62"/>
      <c r="D12" s="65"/>
      <c r="E12" s="65"/>
      <c r="F12" s="65"/>
      <c r="G12" s="65"/>
      <c r="H12" s="65"/>
      <c r="I12" s="65"/>
      <c r="J12" s="65"/>
      <c r="K12" s="87"/>
      <c r="L12" s="90" t="s">
        <v>6</v>
      </c>
      <c r="M12" s="81"/>
      <c r="N12" s="65"/>
      <c r="O12" s="65"/>
      <c r="P12" s="98"/>
      <c r="Q12" s="98"/>
      <c r="R12" s="99"/>
      <c r="S12" s="101" t="s">
        <v>25</v>
      </c>
      <c r="T12" s="105"/>
      <c r="U12" s="108"/>
      <c r="V12" s="111" t="s">
        <v>47</v>
      </c>
      <c r="W12" s="120">
        <f t="shared" si="0"/>
        <v>0</v>
      </c>
      <c r="X12" s="126"/>
      <c r="Y12" s="126"/>
      <c r="Z12" s="111" t="s">
        <v>25</v>
      </c>
      <c r="AA12" s="119" t="s">
        <v>7</v>
      </c>
      <c r="AB12" s="130"/>
    </row>
    <row r="13" spans="1:31" ht="16.5" customHeight="1">
      <c r="A13" s="39"/>
      <c r="B13" s="28"/>
      <c r="C13" s="62"/>
      <c r="D13" s="65"/>
      <c r="E13" s="65"/>
      <c r="F13" s="65"/>
      <c r="G13" s="65"/>
      <c r="H13" s="65"/>
      <c r="I13" s="65"/>
      <c r="J13" s="65"/>
      <c r="K13" s="87"/>
      <c r="L13" s="89" t="s">
        <v>6</v>
      </c>
      <c r="M13" s="81"/>
      <c r="N13" s="65"/>
      <c r="O13" s="65"/>
      <c r="P13" s="98"/>
      <c r="Q13" s="98"/>
      <c r="R13" s="99"/>
      <c r="S13" s="101" t="s">
        <v>25</v>
      </c>
      <c r="T13" s="105"/>
      <c r="U13" s="108"/>
      <c r="V13" s="111" t="s">
        <v>47</v>
      </c>
      <c r="W13" s="120">
        <f t="shared" si="0"/>
        <v>0</v>
      </c>
      <c r="X13" s="126"/>
      <c r="Y13" s="126"/>
      <c r="Z13" s="111" t="s">
        <v>25</v>
      </c>
      <c r="AA13" s="119" t="s">
        <v>7</v>
      </c>
      <c r="AB13" s="130"/>
    </row>
    <row r="14" spans="1:31" ht="16.5" customHeight="1">
      <c r="A14" s="39"/>
      <c r="B14" s="28"/>
      <c r="C14" s="62"/>
      <c r="D14" s="65"/>
      <c r="E14" s="65"/>
      <c r="F14" s="65"/>
      <c r="G14" s="65"/>
      <c r="H14" s="65"/>
      <c r="I14" s="65"/>
      <c r="J14" s="65"/>
      <c r="K14" s="87"/>
      <c r="L14" s="89" t="s">
        <v>6</v>
      </c>
      <c r="M14" s="81"/>
      <c r="N14" s="65"/>
      <c r="O14" s="65"/>
      <c r="P14" s="98"/>
      <c r="Q14" s="98"/>
      <c r="R14" s="99"/>
      <c r="S14" s="101" t="s">
        <v>25</v>
      </c>
      <c r="T14" s="105"/>
      <c r="U14" s="108"/>
      <c r="V14" s="111" t="s">
        <v>47</v>
      </c>
      <c r="W14" s="120">
        <f t="shared" si="0"/>
        <v>0</v>
      </c>
      <c r="X14" s="126"/>
      <c r="Y14" s="126"/>
      <c r="Z14" s="111" t="s">
        <v>25</v>
      </c>
      <c r="AA14" s="119" t="s">
        <v>7</v>
      </c>
      <c r="AB14" s="130"/>
    </row>
    <row r="15" spans="1:31" ht="16.5" customHeight="1">
      <c r="A15" s="37" t="s">
        <v>51</v>
      </c>
      <c r="B15" s="51"/>
      <c r="C15" s="60"/>
      <c r="D15" s="65"/>
      <c r="E15" s="65"/>
      <c r="F15" s="65"/>
      <c r="G15" s="65"/>
      <c r="H15" s="65"/>
      <c r="I15" s="65"/>
      <c r="J15" s="65"/>
      <c r="K15" s="87"/>
      <c r="L15" s="89" t="s">
        <v>6</v>
      </c>
      <c r="M15" s="81"/>
      <c r="N15" s="65"/>
      <c r="O15" s="65"/>
      <c r="P15" s="98"/>
      <c r="Q15" s="98"/>
      <c r="R15" s="99"/>
      <c r="S15" s="101" t="s">
        <v>25</v>
      </c>
      <c r="T15" s="105"/>
      <c r="U15" s="108"/>
      <c r="V15" s="111" t="s">
        <v>47</v>
      </c>
      <c r="W15" s="120">
        <f t="shared" si="0"/>
        <v>0</v>
      </c>
      <c r="X15" s="126"/>
      <c r="Y15" s="126"/>
      <c r="Z15" s="111" t="s">
        <v>25</v>
      </c>
      <c r="AA15" s="119" t="s">
        <v>7</v>
      </c>
      <c r="AB15" s="130"/>
    </row>
    <row r="16" spans="1:31" ht="16.5" customHeight="1">
      <c r="A16" s="38">
        <f>A10+1</f>
        <v>46024</v>
      </c>
      <c r="B16" s="52"/>
      <c r="C16" s="61"/>
      <c r="D16" s="65"/>
      <c r="E16" s="65"/>
      <c r="F16" s="65"/>
      <c r="G16" s="65"/>
      <c r="H16" s="65"/>
      <c r="I16" s="65"/>
      <c r="J16" s="65"/>
      <c r="K16" s="87"/>
      <c r="L16" s="89" t="s">
        <v>6</v>
      </c>
      <c r="M16" s="81"/>
      <c r="N16" s="65"/>
      <c r="O16" s="65"/>
      <c r="P16" s="98"/>
      <c r="Q16" s="98"/>
      <c r="R16" s="99"/>
      <c r="S16" s="101" t="s">
        <v>25</v>
      </c>
      <c r="T16" s="105"/>
      <c r="U16" s="108"/>
      <c r="V16" s="111" t="s">
        <v>47</v>
      </c>
      <c r="W16" s="120">
        <f t="shared" si="0"/>
        <v>0</v>
      </c>
      <c r="X16" s="126"/>
      <c r="Y16" s="126"/>
      <c r="Z16" s="111" t="s">
        <v>25</v>
      </c>
      <c r="AA16" s="119" t="s">
        <v>7</v>
      </c>
      <c r="AB16" s="130"/>
    </row>
    <row r="17" spans="1:28" ht="16.5" customHeight="1">
      <c r="A17" s="39"/>
      <c r="B17" s="28"/>
      <c r="C17" s="62"/>
      <c r="D17" s="65"/>
      <c r="E17" s="65"/>
      <c r="F17" s="65"/>
      <c r="G17" s="65"/>
      <c r="H17" s="65"/>
      <c r="I17" s="65"/>
      <c r="J17" s="65"/>
      <c r="K17" s="87"/>
      <c r="L17" s="89" t="s">
        <v>6</v>
      </c>
      <c r="M17" s="81"/>
      <c r="N17" s="65"/>
      <c r="O17" s="65"/>
      <c r="P17" s="98"/>
      <c r="Q17" s="98"/>
      <c r="R17" s="99"/>
      <c r="S17" s="101" t="s">
        <v>25</v>
      </c>
      <c r="T17" s="105"/>
      <c r="U17" s="108"/>
      <c r="V17" s="111" t="s">
        <v>47</v>
      </c>
      <c r="W17" s="120">
        <f t="shared" si="0"/>
        <v>0</v>
      </c>
      <c r="X17" s="126"/>
      <c r="Y17" s="126"/>
      <c r="Z17" s="111" t="s">
        <v>25</v>
      </c>
      <c r="AA17" s="119" t="s">
        <v>7</v>
      </c>
      <c r="AB17" s="130"/>
    </row>
    <row r="18" spans="1:28" ht="16.5" customHeight="1">
      <c r="A18" s="39"/>
      <c r="B18" s="28"/>
      <c r="C18" s="62"/>
      <c r="D18" s="65"/>
      <c r="E18" s="65"/>
      <c r="F18" s="65"/>
      <c r="G18" s="65"/>
      <c r="H18" s="65"/>
      <c r="I18" s="65"/>
      <c r="J18" s="65"/>
      <c r="K18" s="87"/>
      <c r="L18" s="89" t="s">
        <v>6</v>
      </c>
      <c r="M18" s="81"/>
      <c r="N18" s="65"/>
      <c r="O18" s="65"/>
      <c r="P18" s="98"/>
      <c r="Q18" s="98"/>
      <c r="R18" s="99"/>
      <c r="S18" s="101" t="s">
        <v>25</v>
      </c>
      <c r="T18" s="105"/>
      <c r="U18" s="108"/>
      <c r="V18" s="111" t="s">
        <v>47</v>
      </c>
      <c r="W18" s="120">
        <f t="shared" si="0"/>
        <v>0</v>
      </c>
      <c r="X18" s="126"/>
      <c r="Y18" s="126"/>
      <c r="Z18" s="111" t="s">
        <v>25</v>
      </c>
      <c r="AA18" s="119" t="s">
        <v>7</v>
      </c>
      <c r="AB18" s="130"/>
    </row>
    <row r="19" spans="1:28" ht="16.5" customHeight="1">
      <c r="A19" s="37" t="s">
        <v>38</v>
      </c>
      <c r="B19" s="51"/>
      <c r="C19" s="60"/>
      <c r="D19" s="65"/>
      <c r="E19" s="65"/>
      <c r="F19" s="65"/>
      <c r="G19" s="65"/>
      <c r="H19" s="65"/>
      <c r="I19" s="65"/>
      <c r="J19" s="65"/>
      <c r="K19" s="87"/>
      <c r="L19" s="91" t="s">
        <v>6</v>
      </c>
      <c r="M19" s="81"/>
      <c r="N19" s="65"/>
      <c r="O19" s="65"/>
      <c r="P19" s="98"/>
      <c r="Q19" s="98"/>
      <c r="R19" s="99"/>
      <c r="S19" s="101" t="s">
        <v>25</v>
      </c>
      <c r="T19" s="105"/>
      <c r="U19" s="108"/>
      <c r="V19" s="111" t="s">
        <v>47</v>
      </c>
      <c r="W19" s="120">
        <f t="shared" si="0"/>
        <v>0</v>
      </c>
      <c r="X19" s="126"/>
      <c r="Y19" s="126"/>
      <c r="Z19" s="111" t="s">
        <v>25</v>
      </c>
      <c r="AA19" s="119" t="s">
        <v>7</v>
      </c>
      <c r="AB19" s="130"/>
    </row>
    <row r="20" spans="1:28" ht="16.5" customHeight="1">
      <c r="A20" s="38">
        <f>A16+1</f>
        <v>46025</v>
      </c>
      <c r="B20" s="52"/>
      <c r="C20" s="61"/>
      <c r="D20" s="65"/>
      <c r="E20" s="65"/>
      <c r="F20" s="65"/>
      <c r="G20" s="65"/>
      <c r="H20" s="65"/>
      <c r="I20" s="81"/>
      <c r="J20" s="65"/>
      <c r="K20" s="87"/>
      <c r="L20" s="89" t="s">
        <v>6</v>
      </c>
      <c r="M20" s="81"/>
      <c r="N20" s="65"/>
      <c r="O20" s="87"/>
      <c r="P20" s="98"/>
      <c r="Q20" s="98"/>
      <c r="R20" s="99"/>
      <c r="S20" s="101" t="s">
        <v>25</v>
      </c>
      <c r="T20" s="105"/>
      <c r="U20" s="108"/>
      <c r="V20" s="111" t="s">
        <v>47</v>
      </c>
      <c r="W20" s="120">
        <f t="shared" si="0"/>
        <v>0</v>
      </c>
      <c r="X20" s="126"/>
      <c r="Y20" s="126"/>
      <c r="Z20" s="111" t="s">
        <v>25</v>
      </c>
      <c r="AA20" s="119" t="s">
        <v>7</v>
      </c>
      <c r="AB20" s="130"/>
    </row>
    <row r="21" spans="1:28" ht="16.5" customHeight="1">
      <c r="A21" s="39"/>
      <c r="B21" s="28"/>
      <c r="C21" s="62"/>
      <c r="D21" s="65"/>
      <c r="E21" s="65"/>
      <c r="F21" s="65"/>
      <c r="G21" s="65"/>
      <c r="H21" s="65"/>
      <c r="I21" s="81"/>
      <c r="J21" s="65"/>
      <c r="K21" s="87"/>
      <c r="L21" s="92" t="s">
        <v>6</v>
      </c>
      <c r="M21" s="81"/>
      <c r="N21" s="65"/>
      <c r="O21" s="87"/>
      <c r="P21" s="98"/>
      <c r="Q21" s="98"/>
      <c r="R21" s="99"/>
      <c r="S21" s="101" t="s">
        <v>25</v>
      </c>
      <c r="T21" s="105"/>
      <c r="U21" s="108"/>
      <c r="V21" s="111" t="s">
        <v>47</v>
      </c>
      <c r="W21" s="120">
        <f t="shared" si="0"/>
        <v>0</v>
      </c>
      <c r="X21" s="126"/>
      <c r="Y21" s="126"/>
      <c r="Z21" s="111" t="s">
        <v>25</v>
      </c>
      <c r="AA21" s="119" t="s">
        <v>7</v>
      </c>
      <c r="AB21" s="130"/>
    </row>
    <row r="22" spans="1:28" ht="16.5" customHeight="1">
      <c r="A22" s="39"/>
      <c r="B22" s="28"/>
      <c r="C22" s="62"/>
      <c r="D22" s="65"/>
      <c r="E22" s="65"/>
      <c r="F22" s="65"/>
      <c r="G22" s="65"/>
      <c r="H22" s="65"/>
      <c r="I22" s="81"/>
      <c r="J22" s="65"/>
      <c r="K22" s="87"/>
      <c r="L22" s="89" t="s">
        <v>6</v>
      </c>
      <c r="M22" s="81"/>
      <c r="N22" s="65"/>
      <c r="O22" s="87"/>
      <c r="P22" s="98"/>
      <c r="Q22" s="98"/>
      <c r="R22" s="99"/>
      <c r="S22" s="101" t="s">
        <v>25</v>
      </c>
      <c r="T22" s="105"/>
      <c r="U22" s="108"/>
      <c r="V22" s="111" t="s">
        <v>47</v>
      </c>
      <c r="W22" s="120">
        <f t="shared" si="0"/>
        <v>0</v>
      </c>
      <c r="X22" s="126"/>
      <c r="Y22" s="126"/>
      <c r="Z22" s="111" t="s">
        <v>25</v>
      </c>
      <c r="AA22" s="119" t="s">
        <v>7</v>
      </c>
      <c r="AB22" s="130"/>
    </row>
    <row r="23" spans="1:28" ht="16.5" customHeight="1">
      <c r="A23" s="39"/>
      <c r="B23" s="28"/>
      <c r="C23" s="62"/>
      <c r="D23" s="65"/>
      <c r="E23" s="65"/>
      <c r="F23" s="65"/>
      <c r="G23" s="65"/>
      <c r="H23" s="65"/>
      <c r="I23" s="65"/>
      <c r="J23" s="65"/>
      <c r="K23" s="87"/>
      <c r="L23" s="89" t="s">
        <v>6</v>
      </c>
      <c r="M23" s="81"/>
      <c r="N23" s="65"/>
      <c r="O23" s="65"/>
      <c r="P23" s="98"/>
      <c r="Q23" s="98"/>
      <c r="R23" s="99"/>
      <c r="S23" s="101" t="s">
        <v>25</v>
      </c>
      <c r="T23" s="105"/>
      <c r="U23" s="108"/>
      <c r="V23" s="111" t="s">
        <v>47</v>
      </c>
      <c r="W23" s="120">
        <f t="shared" si="0"/>
        <v>0</v>
      </c>
      <c r="X23" s="126"/>
      <c r="Y23" s="126"/>
      <c r="Z23" s="111" t="s">
        <v>25</v>
      </c>
      <c r="AA23" s="119" t="s">
        <v>7</v>
      </c>
      <c r="AB23" s="130"/>
    </row>
    <row r="24" spans="1:28" ht="16.5" customHeight="1">
      <c r="A24" s="39"/>
      <c r="B24" s="28"/>
      <c r="C24" s="62"/>
      <c r="D24" s="65"/>
      <c r="E24" s="65"/>
      <c r="F24" s="65"/>
      <c r="G24" s="65"/>
      <c r="H24" s="65"/>
      <c r="I24" s="82"/>
      <c r="J24" s="65"/>
      <c r="K24" s="87"/>
      <c r="L24" s="89" t="s">
        <v>6</v>
      </c>
      <c r="M24" s="94"/>
      <c r="N24" s="65"/>
      <c r="O24" s="65"/>
      <c r="P24" s="98"/>
      <c r="Q24" s="98"/>
      <c r="R24" s="99"/>
      <c r="S24" s="101" t="s">
        <v>25</v>
      </c>
      <c r="T24" s="105"/>
      <c r="U24" s="108"/>
      <c r="V24" s="111" t="s">
        <v>47</v>
      </c>
      <c r="W24" s="120">
        <f t="shared" si="0"/>
        <v>0</v>
      </c>
      <c r="X24" s="126"/>
      <c r="Y24" s="126"/>
      <c r="Z24" s="111" t="s">
        <v>25</v>
      </c>
      <c r="AA24" s="119" t="s">
        <v>7</v>
      </c>
      <c r="AB24" s="130"/>
    </row>
    <row r="25" spans="1:28" ht="16.5" customHeight="1">
      <c r="A25" s="37" t="s">
        <v>36</v>
      </c>
      <c r="B25" s="51"/>
      <c r="C25" s="60"/>
      <c r="D25" s="65"/>
      <c r="E25" s="65"/>
      <c r="F25" s="65"/>
      <c r="G25" s="65"/>
      <c r="H25" s="65"/>
      <c r="I25" s="65"/>
      <c r="J25" s="65"/>
      <c r="K25" s="87"/>
      <c r="L25" s="89" t="s">
        <v>6</v>
      </c>
      <c r="M25" s="81"/>
      <c r="N25" s="65"/>
      <c r="O25" s="65"/>
      <c r="P25" s="98"/>
      <c r="Q25" s="98"/>
      <c r="R25" s="99"/>
      <c r="S25" s="101" t="s">
        <v>25</v>
      </c>
      <c r="T25" s="105"/>
      <c r="U25" s="108"/>
      <c r="V25" s="111" t="s">
        <v>47</v>
      </c>
      <c r="W25" s="120">
        <f t="shared" si="0"/>
        <v>0</v>
      </c>
      <c r="X25" s="126"/>
      <c r="Y25" s="126"/>
      <c r="Z25" s="111" t="s">
        <v>25</v>
      </c>
      <c r="AA25" s="119" t="s">
        <v>7</v>
      </c>
      <c r="AB25" s="130"/>
    </row>
    <row r="26" spans="1:28" ht="17" customHeight="1">
      <c r="A26" s="38">
        <f>A20+1</f>
        <v>46026</v>
      </c>
      <c r="B26" s="52"/>
      <c r="C26" s="61"/>
      <c r="D26" s="65"/>
      <c r="E26" s="65"/>
      <c r="F26" s="65"/>
      <c r="G26" s="65"/>
      <c r="H26" s="65"/>
      <c r="I26" s="65"/>
      <c r="J26" s="65"/>
      <c r="K26" s="87"/>
      <c r="L26" s="89" t="s">
        <v>6</v>
      </c>
      <c r="M26" s="81"/>
      <c r="N26" s="65"/>
      <c r="O26" s="65"/>
      <c r="P26" s="98"/>
      <c r="Q26" s="98"/>
      <c r="R26" s="99"/>
      <c r="S26" s="101" t="s">
        <v>25</v>
      </c>
      <c r="T26" s="105"/>
      <c r="U26" s="108"/>
      <c r="V26" s="111" t="s">
        <v>47</v>
      </c>
      <c r="W26" s="120">
        <f t="shared" si="0"/>
        <v>0</v>
      </c>
      <c r="X26" s="126"/>
      <c r="Y26" s="126"/>
      <c r="Z26" s="111" t="s">
        <v>25</v>
      </c>
      <c r="AA26" s="119" t="s">
        <v>7</v>
      </c>
      <c r="AB26" s="130"/>
    </row>
    <row r="27" spans="1:28" ht="17" customHeight="1">
      <c r="A27" s="39"/>
      <c r="B27" s="28"/>
      <c r="C27" s="62"/>
      <c r="D27" s="65"/>
      <c r="E27" s="65"/>
      <c r="F27" s="65"/>
      <c r="G27" s="65"/>
      <c r="H27" s="65"/>
      <c r="I27" s="65"/>
      <c r="J27" s="65"/>
      <c r="K27" s="87"/>
      <c r="L27" s="89" t="s">
        <v>6</v>
      </c>
      <c r="M27" s="81"/>
      <c r="N27" s="65"/>
      <c r="O27" s="65"/>
      <c r="P27" s="98"/>
      <c r="Q27" s="98"/>
      <c r="R27" s="99"/>
      <c r="S27" s="101" t="s">
        <v>25</v>
      </c>
      <c r="T27" s="105"/>
      <c r="U27" s="108"/>
      <c r="V27" s="111" t="s">
        <v>47</v>
      </c>
      <c r="W27" s="120">
        <f t="shared" si="0"/>
        <v>0</v>
      </c>
      <c r="X27" s="126"/>
      <c r="Y27" s="126"/>
      <c r="Z27" s="111" t="s">
        <v>25</v>
      </c>
      <c r="AA27" s="119" t="s">
        <v>7</v>
      </c>
      <c r="AB27" s="130"/>
    </row>
    <row r="28" spans="1:28" ht="17" customHeight="1">
      <c r="A28" s="40"/>
      <c r="B28" s="53"/>
      <c r="C28" s="63"/>
      <c r="D28" s="65"/>
      <c r="E28" s="65"/>
      <c r="F28" s="65"/>
      <c r="G28" s="65"/>
      <c r="H28" s="65"/>
      <c r="I28" s="65"/>
      <c r="J28" s="65"/>
      <c r="K28" s="87"/>
      <c r="L28" s="89" t="s">
        <v>6</v>
      </c>
      <c r="M28" s="81"/>
      <c r="N28" s="65"/>
      <c r="O28" s="65"/>
      <c r="P28" s="98"/>
      <c r="Q28" s="98"/>
      <c r="R28" s="99"/>
      <c r="S28" s="101" t="s">
        <v>25</v>
      </c>
      <c r="T28" s="105"/>
      <c r="U28" s="108"/>
      <c r="V28" s="111" t="s">
        <v>47</v>
      </c>
      <c r="W28" s="120">
        <f t="shared" si="0"/>
        <v>0</v>
      </c>
      <c r="X28" s="126"/>
      <c r="Y28" s="126"/>
      <c r="Z28" s="111" t="s">
        <v>25</v>
      </c>
      <c r="AA28" s="119" t="s">
        <v>7</v>
      </c>
      <c r="AB28" s="130"/>
    </row>
    <row r="29" spans="1:28" ht="16.5" customHeight="1">
      <c r="T29" s="106" t="s">
        <v>45</v>
      </c>
      <c r="U29" s="109"/>
      <c r="V29" s="114"/>
      <c r="W29" s="121">
        <f>SUM(W9:Y28)</f>
        <v>0</v>
      </c>
      <c r="X29" s="127"/>
      <c r="Y29" s="127"/>
      <c r="Z29" s="131" t="s">
        <v>25</v>
      </c>
    </row>
    <row r="30" spans="1:28" ht="17" customHeight="1">
      <c r="A30" s="41" t="s">
        <v>59</v>
      </c>
      <c r="B30" s="54"/>
      <c r="C30" s="54"/>
      <c r="D30" s="66"/>
      <c r="E30" s="68"/>
      <c r="F30" s="68"/>
      <c r="G30" s="76"/>
      <c r="H30" s="30" t="s">
        <v>90</v>
      </c>
      <c r="W30" s="115"/>
      <c r="X30" s="115"/>
      <c r="Y30" s="115"/>
    </row>
    <row r="31" spans="1:28" ht="17" customHeight="1">
      <c r="A31" s="42"/>
      <c r="B31" s="55"/>
      <c r="C31" s="55"/>
      <c r="D31" s="67"/>
      <c r="E31" s="69"/>
      <c r="F31" s="69"/>
      <c r="G31" s="77"/>
      <c r="H31" s="30" t="s">
        <v>91</v>
      </c>
      <c r="W31" s="115"/>
      <c r="X31" s="115"/>
      <c r="Y31" s="115"/>
    </row>
    <row r="32" spans="1:28" ht="17" customHeight="1">
      <c r="D32" s="30" t="s">
        <v>74</v>
      </c>
      <c r="V32" s="115"/>
      <c r="W32" s="115"/>
      <c r="X32" s="115"/>
    </row>
    <row r="33" spans="1:31" ht="17"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row>
    <row r="34" spans="1:31" ht="16.5" customHeight="1">
      <c r="A34" s="44" t="s">
        <v>32</v>
      </c>
      <c r="B34" s="56"/>
      <c r="C34" s="56"/>
      <c r="D34" s="56"/>
      <c r="E34" s="56"/>
      <c r="F34" s="71" t="e">
        <f>MIN(_xlfn.IFS(L4="小中学生・引率者",W29,L4="高校生・引率者",W29/2),_xlfn.IFS(D30="道内",10000,D30="道外",40000))</f>
        <v>#N/A</v>
      </c>
      <c r="G34" s="78"/>
      <c r="H34" s="78"/>
      <c r="I34" s="78"/>
      <c r="J34" s="78"/>
      <c r="K34" s="78"/>
      <c r="L34" s="78"/>
      <c r="M34" s="78"/>
      <c r="N34" s="78"/>
      <c r="O34" s="96" t="s">
        <v>25</v>
      </c>
      <c r="P34" s="43"/>
      <c r="Q34" s="43"/>
      <c r="R34" s="43"/>
      <c r="S34" s="43"/>
      <c r="T34" s="43"/>
      <c r="U34" s="43"/>
      <c r="V34" s="43"/>
      <c r="W34" s="43"/>
      <c r="X34" s="43"/>
      <c r="Y34" s="43"/>
      <c r="Z34" s="43"/>
      <c r="AA34" s="43"/>
    </row>
    <row r="35" spans="1:31" ht="14.25" customHeight="1">
      <c r="A35" s="45"/>
      <c r="B35" s="45"/>
      <c r="C35" s="45"/>
      <c r="D35" s="45"/>
      <c r="E35" s="45"/>
      <c r="F35" s="45"/>
      <c r="G35" s="45"/>
      <c r="H35" s="45"/>
      <c r="I35" s="45"/>
      <c r="J35" s="45"/>
      <c r="K35" s="45"/>
      <c r="L35" s="45"/>
      <c r="M35" s="45"/>
      <c r="N35" s="45"/>
      <c r="O35" s="43"/>
      <c r="P35" s="43"/>
      <c r="Q35" s="43"/>
      <c r="R35" s="43"/>
      <c r="S35" s="43"/>
      <c r="T35" s="43"/>
      <c r="U35" s="43"/>
      <c r="V35" s="43"/>
      <c r="W35" s="43"/>
      <c r="X35" s="43"/>
      <c r="Y35" s="43"/>
      <c r="Z35" s="43"/>
      <c r="AA35" s="43"/>
    </row>
    <row r="36" spans="1:3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C36" s="50"/>
    </row>
    <row r="37" spans="1:31" ht="14.25">
      <c r="A37" s="35" t="s">
        <v>13</v>
      </c>
      <c r="B37" s="43"/>
      <c r="C37" s="43"/>
      <c r="D37" s="43" t="s">
        <v>15</v>
      </c>
      <c r="E37" s="43"/>
      <c r="F37" s="43"/>
      <c r="G37" s="43"/>
      <c r="H37" s="43"/>
      <c r="I37" s="43"/>
      <c r="J37" s="43"/>
      <c r="K37" s="43"/>
      <c r="L37" s="43"/>
      <c r="M37" s="43"/>
      <c r="N37" s="43"/>
      <c r="O37" s="43"/>
      <c r="P37" s="43"/>
      <c r="Q37" s="43"/>
      <c r="R37" s="43"/>
      <c r="S37" s="43"/>
      <c r="T37" s="43"/>
      <c r="U37" s="43"/>
      <c r="V37" s="43"/>
      <c r="W37" s="43"/>
      <c r="X37" s="43"/>
      <c r="Y37" s="43"/>
      <c r="Z37" s="43"/>
      <c r="AA37" s="43"/>
    </row>
    <row r="38" spans="1:31">
      <c r="A38" s="45"/>
      <c r="B38" s="45"/>
      <c r="C38" s="45"/>
      <c r="D38" s="45"/>
      <c r="E38" s="45"/>
      <c r="F38" s="34"/>
      <c r="G38" s="34"/>
      <c r="H38" s="34"/>
      <c r="I38" s="34"/>
      <c r="J38" s="34"/>
      <c r="K38" s="34"/>
      <c r="L38" s="34"/>
      <c r="M38" s="34"/>
      <c r="N38" s="34"/>
      <c r="O38" s="43"/>
      <c r="P38" s="43"/>
      <c r="Q38" s="43"/>
      <c r="R38" s="43"/>
      <c r="S38" s="43"/>
      <c r="T38" s="43"/>
      <c r="U38" s="43"/>
      <c r="V38" s="43"/>
      <c r="W38" s="43"/>
      <c r="X38" s="43"/>
      <c r="Y38" s="43"/>
      <c r="Z38" s="43"/>
      <c r="AA38" s="43"/>
    </row>
    <row r="39" spans="1:31" ht="17" customHeight="1">
      <c r="B39" s="43"/>
      <c r="C39" s="43"/>
      <c r="E39" s="43"/>
      <c r="F39" s="43"/>
      <c r="G39" s="43"/>
      <c r="H39" s="43"/>
      <c r="I39" s="43"/>
      <c r="J39" s="70" t="s">
        <v>11</v>
      </c>
      <c r="K39" s="72"/>
      <c r="L39" s="72"/>
      <c r="M39" s="72"/>
      <c r="N39" s="72"/>
      <c r="O39" s="72"/>
      <c r="P39" s="72"/>
      <c r="Q39" s="72"/>
      <c r="R39" s="72"/>
      <c r="S39" s="72"/>
      <c r="T39" s="72"/>
      <c r="U39" s="110"/>
      <c r="V39" s="116" t="s">
        <v>26</v>
      </c>
      <c r="W39" s="116"/>
      <c r="X39" s="116"/>
      <c r="Y39" s="43"/>
      <c r="Z39" s="43"/>
      <c r="AA39" s="43"/>
    </row>
    <row r="40" spans="1:31" ht="13.5" customHeight="1">
      <c r="A40" s="46" t="s">
        <v>80</v>
      </c>
      <c r="B40" s="46"/>
      <c r="C40" s="64">
        <f>A10</f>
        <v>46023</v>
      </c>
      <c r="D40" s="64"/>
      <c r="E40" s="70" t="s">
        <v>17</v>
      </c>
      <c r="F40" s="72"/>
      <c r="G40" s="79"/>
      <c r="H40" s="79"/>
      <c r="I40" s="83"/>
      <c r="J40" s="70" t="s">
        <v>28</v>
      </c>
      <c r="K40" s="72"/>
      <c r="L40" s="93"/>
      <c r="M40" s="93"/>
      <c r="N40" s="95" t="s">
        <v>25</v>
      </c>
      <c r="O40" s="95"/>
      <c r="P40" s="95">
        <v>1</v>
      </c>
      <c r="Q40" s="95" t="s">
        <v>16</v>
      </c>
      <c r="R40" s="95" t="s">
        <v>18</v>
      </c>
      <c r="S40" s="102">
        <f>IF(P40=0,L40,L40/P40)</f>
        <v>0</v>
      </c>
      <c r="T40" s="102"/>
      <c r="U40" s="111" t="s">
        <v>25</v>
      </c>
      <c r="V40" s="117">
        <f>MIN(S40,5000)</f>
        <v>0</v>
      </c>
      <c r="W40" s="122"/>
      <c r="X40" s="128" t="s">
        <v>25</v>
      </c>
      <c r="AC40" s="31"/>
    </row>
    <row r="41" spans="1:31" ht="13.5" customHeight="1">
      <c r="A41" s="46" t="s">
        <v>80</v>
      </c>
      <c r="B41" s="46"/>
      <c r="C41" s="64">
        <f>A16</f>
        <v>46024</v>
      </c>
      <c r="D41" s="64"/>
      <c r="E41" s="70" t="s">
        <v>17</v>
      </c>
      <c r="F41" s="72"/>
      <c r="G41" s="79"/>
      <c r="H41" s="79"/>
      <c r="I41" s="83"/>
      <c r="J41" s="70" t="s">
        <v>28</v>
      </c>
      <c r="K41" s="72"/>
      <c r="L41" s="93"/>
      <c r="M41" s="93"/>
      <c r="N41" s="95" t="s">
        <v>25</v>
      </c>
      <c r="O41" s="95"/>
      <c r="P41" s="95">
        <v>1</v>
      </c>
      <c r="Q41" s="95" t="s">
        <v>16</v>
      </c>
      <c r="R41" s="95" t="s">
        <v>18</v>
      </c>
      <c r="S41" s="102">
        <f>IF(P41=0,L41,L41/P41)</f>
        <v>0</v>
      </c>
      <c r="T41" s="102"/>
      <c r="U41" s="111" t="s">
        <v>25</v>
      </c>
      <c r="V41" s="117">
        <f>MIN(S41,5000)</f>
        <v>0</v>
      </c>
      <c r="W41" s="122"/>
      <c r="X41" s="128" t="s">
        <v>25</v>
      </c>
    </row>
    <row r="42" spans="1:31" ht="13.5" customHeight="1">
      <c r="A42" s="46" t="s">
        <v>80</v>
      </c>
      <c r="B42" s="46"/>
      <c r="C42" s="64">
        <f>A20</f>
        <v>46025</v>
      </c>
      <c r="D42" s="64"/>
      <c r="E42" s="70" t="s">
        <v>17</v>
      </c>
      <c r="F42" s="72"/>
      <c r="G42" s="79"/>
      <c r="H42" s="79"/>
      <c r="I42" s="83"/>
      <c r="J42" s="70" t="s">
        <v>28</v>
      </c>
      <c r="K42" s="72"/>
      <c r="L42" s="93"/>
      <c r="M42" s="93"/>
      <c r="N42" s="95" t="s">
        <v>25</v>
      </c>
      <c r="O42" s="95"/>
      <c r="P42" s="95">
        <v>1</v>
      </c>
      <c r="Q42" s="95" t="s">
        <v>16</v>
      </c>
      <c r="R42" s="95" t="s">
        <v>18</v>
      </c>
      <c r="S42" s="102">
        <f>IF(P42=0,L42,L42/P42)</f>
        <v>0</v>
      </c>
      <c r="T42" s="102"/>
      <c r="U42" s="111" t="s">
        <v>25</v>
      </c>
      <c r="V42" s="117">
        <f>MIN(S42,5000)</f>
        <v>0</v>
      </c>
      <c r="W42" s="122"/>
      <c r="X42" s="128" t="s">
        <v>25</v>
      </c>
      <c r="AC42" s="136"/>
      <c r="AD42" s="33"/>
      <c r="AE42" s="33"/>
    </row>
    <row r="43" spans="1:31" ht="13.5" customHeight="1">
      <c r="A43" s="46" t="s">
        <v>80</v>
      </c>
      <c r="B43" s="46"/>
      <c r="C43" s="64">
        <f>A26</f>
        <v>46026</v>
      </c>
      <c r="D43" s="64"/>
      <c r="E43" s="70" t="s">
        <v>17</v>
      </c>
      <c r="F43" s="72"/>
      <c r="G43" s="79"/>
      <c r="H43" s="79"/>
      <c r="I43" s="83"/>
      <c r="J43" s="70" t="s">
        <v>28</v>
      </c>
      <c r="K43" s="72"/>
      <c r="L43" s="93"/>
      <c r="M43" s="93"/>
      <c r="N43" s="95" t="s">
        <v>25</v>
      </c>
      <c r="O43" s="95"/>
      <c r="P43" s="95">
        <v>1</v>
      </c>
      <c r="Q43" s="95" t="s">
        <v>16</v>
      </c>
      <c r="R43" s="95" t="s">
        <v>18</v>
      </c>
      <c r="S43" s="102">
        <f>IF(P43=0,L43,L43/P43)</f>
        <v>0</v>
      </c>
      <c r="T43" s="102"/>
      <c r="U43" s="111" t="s">
        <v>25</v>
      </c>
      <c r="V43" s="117">
        <f>MIN(S43,5000)</f>
        <v>0</v>
      </c>
      <c r="W43" s="122"/>
      <c r="X43" s="128" t="s">
        <v>25</v>
      </c>
      <c r="AD43" s="34"/>
      <c r="AE43" s="34"/>
    </row>
    <row r="44" spans="1:31" ht="13.5" customHeight="1">
      <c r="A44" s="47" t="s">
        <v>49</v>
      </c>
      <c r="B44" s="57"/>
      <c r="C44" s="57"/>
      <c r="D44" s="57"/>
      <c r="E44" s="57"/>
      <c r="F44" s="57"/>
      <c r="G44" s="57"/>
      <c r="H44" s="57"/>
      <c r="I44" s="57"/>
      <c r="J44" s="57"/>
      <c r="K44" s="57"/>
      <c r="L44" s="57"/>
      <c r="M44" s="57"/>
      <c r="N44" s="57"/>
      <c r="O44" s="57"/>
      <c r="P44" s="57"/>
      <c r="Q44" s="57"/>
      <c r="R44" s="57"/>
      <c r="S44" s="103">
        <f>SUM(S40:T43)</f>
        <v>0</v>
      </c>
      <c r="T44" s="103"/>
      <c r="U44" s="112" t="s">
        <v>25</v>
      </c>
      <c r="V44" s="118">
        <f>SUM(V40:W43)</f>
        <v>0</v>
      </c>
      <c r="W44" s="123"/>
      <c r="X44" s="112" t="s">
        <v>25</v>
      </c>
    </row>
    <row r="45" spans="1:31" ht="21" customHeight="1"/>
    <row r="46" spans="1:31" ht="16.5" customHeight="1">
      <c r="A46" s="44" t="s">
        <v>9</v>
      </c>
      <c r="B46" s="56"/>
      <c r="C46" s="56"/>
      <c r="D46" s="56"/>
      <c r="E46" s="56"/>
      <c r="F46" s="73">
        <f>V44</f>
        <v>0</v>
      </c>
      <c r="G46" s="80"/>
      <c r="H46" s="80"/>
      <c r="I46" s="80"/>
      <c r="J46" s="80"/>
      <c r="K46" s="80"/>
      <c r="L46" s="80"/>
      <c r="M46" s="80"/>
      <c r="N46" s="80"/>
      <c r="O46" s="96" t="s">
        <v>25</v>
      </c>
      <c r="P46" s="43"/>
      <c r="Q46" s="43"/>
      <c r="R46" s="43"/>
      <c r="S46" s="43"/>
      <c r="T46" s="43"/>
      <c r="U46" s="43"/>
      <c r="V46" s="43"/>
      <c r="W46" s="43"/>
      <c r="X46" s="43"/>
      <c r="Y46" s="43"/>
      <c r="Z46" s="43"/>
      <c r="AA46" s="43"/>
    </row>
    <row r="47" spans="1:31" ht="17" customHeight="1"/>
    <row r="48" spans="1:31" ht="17" customHeight="1"/>
    <row r="49" spans="1:28" ht="17" customHeight="1">
      <c r="A49" s="35" t="s">
        <v>0</v>
      </c>
      <c r="B49" s="43"/>
      <c r="C49" s="43"/>
      <c r="D49" s="43"/>
      <c r="E49" s="43"/>
      <c r="F49" s="43"/>
      <c r="G49" s="43"/>
      <c r="H49" s="43"/>
      <c r="I49" s="43"/>
      <c r="J49" s="43"/>
      <c r="K49" s="43"/>
      <c r="L49" s="43"/>
      <c r="M49" s="43"/>
      <c r="N49" s="43"/>
      <c r="O49" s="43"/>
      <c r="P49" s="43"/>
      <c r="Q49" s="43"/>
      <c r="R49" s="43"/>
      <c r="S49" s="43"/>
      <c r="T49" s="43"/>
      <c r="U49" s="43"/>
      <c r="W49" s="35"/>
      <c r="X49" s="43"/>
      <c r="Y49" s="43"/>
      <c r="Z49" s="43"/>
      <c r="AA49" s="43"/>
    </row>
    <row r="50" spans="1:28" ht="17" customHeight="1">
      <c r="A50" s="35"/>
      <c r="B50" s="43"/>
      <c r="C50" s="43"/>
      <c r="D50" s="43"/>
      <c r="E50" s="43"/>
      <c r="F50" s="43"/>
      <c r="G50" s="43"/>
      <c r="H50" s="43"/>
      <c r="I50" s="43"/>
      <c r="J50" s="43"/>
      <c r="K50" s="43"/>
      <c r="L50" s="43"/>
      <c r="M50" s="43"/>
      <c r="N50" s="43"/>
      <c r="O50" s="43"/>
      <c r="P50" s="43"/>
      <c r="Q50" s="43"/>
      <c r="R50" s="43"/>
      <c r="S50" s="43"/>
      <c r="T50" s="43"/>
      <c r="U50" s="43"/>
      <c r="W50" s="35"/>
      <c r="X50" s="43"/>
      <c r="Y50" s="43"/>
      <c r="Z50" s="43"/>
      <c r="AA50" s="43"/>
    </row>
    <row r="51" spans="1:28" ht="17" customHeight="1">
      <c r="A51" s="48" t="s">
        <v>77</v>
      </c>
      <c r="B51" s="58"/>
      <c r="C51" s="58"/>
      <c r="D51" s="58"/>
      <c r="E51" s="58"/>
      <c r="F51" s="74" t="e">
        <f>(F34+F46)</f>
        <v>#N/A</v>
      </c>
      <c r="G51" s="74"/>
      <c r="H51" s="74"/>
      <c r="I51" s="74"/>
      <c r="J51" s="74"/>
      <c r="K51" s="74"/>
      <c r="L51" s="74"/>
      <c r="M51" s="74"/>
      <c r="N51" s="74"/>
      <c r="O51" s="97" t="s">
        <v>25</v>
      </c>
    </row>
    <row r="52" spans="1:28" ht="16.5" customHeight="1">
      <c r="A52" s="49" t="s">
        <v>3</v>
      </c>
      <c r="B52" s="59"/>
      <c r="C52" s="59"/>
      <c r="D52" s="59"/>
      <c r="E52" s="59"/>
      <c r="F52" s="75" t="e">
        <f>ROUNDDOWN(F51,-3)</f>
        <v>#N/A</v>
      </c>
      <c r="G52" s="75"/>
      <c r="H52" s="75"/>
      <c r="I52" s="75"/>
      <c r="J52" s="75"/>
      <c r="K52" s="75"/>
      <c r="L52" s="75"/>
      <c r="M52" s="75"/>
      <c r="N52" s="75"/>
      <c r="O52" s="97" t="s">
        <v>25</v>
      </c>
      <c r="W52" s="124"/>
      <c r="X52" s="124"/>
      <c r="Y52" s="124"/>
      <c r="Z52" s="124"/>
      <c r="AA52" s="124"/>
      <c r="AB52" s="135"/>
    </row>
    <row r="53" spans="1:28" ht="18.75" customHeight="1">
      <c r="A53" s="50" t="s">
        <v>34</v>
      </c>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sheetData>
  <mergeCells count="220">
    <mergeCell ref="A2:AB2"/>
    <mergeCell ref="J4:K4"/>
    <mergeCell ref="L4:S4"/>
    <mergeCell ref="AA4:AB4"/>
    <mergeCell ref="A8:C8"/>
    <mergeCell ref="D8:H8"/>
    <mergeCell ref="I8:O8"/>
    <mergeCell ref="P8:S8"/>
    <mergeCell ref="T8:V8"/>
    <mergeCell ref="W8:Z8"/>
    <mergeCell ref="AA8:AB8"/>
    <mergeCell ref="A9:C9"/>
    <mergeCell ref="D9:H9"/>
    <mergeCell ref="I9:K9"/>
    <mergeCell ref="M9:O9"/>
    <mergeCell ref="P9:R9"/>
    <mergeCell ref="T9:U9"/>
    <mergeCell ref="W9:Y9"/>
    <mergeCell ref="AA9:AB9"/>
    <mergeCell ref="A10:C10"/>
    <mergeCell ref="D10:H10"/>
    <mergeCell ref="I10:K10"/>
    <mergeCell ref="M10:O10"/>
    <mergeCell ref="P10:R10"/>
    <mergeCell ref="T10:U10"/>
    <mergeCell ref="W10:Y10"/>
    <mergeCell ref="AA10:AB10"/>
    <mergeCell ref="A11:C11"/>
    <mergeCell ref="D11:H11"/>
    <mergeCell ref="I11:K11"/>
    <mergeCell ref="M11:O11"/>
    <mergeCell ref="P11:R11"/>
    <mergeCell ref="T11:U11"/>
    <mergeCell ref="W11:Y11"/>
    <mergeCell ref="AA11:AB11"/>
    <mergeCell ref="A12:C12"/>
    <mergeCell ref="D12:H12"/>
    <mergeCell ref="I12:K12"/>
    <mergeCell ref="M12:O12"/>
    <mergeCell ref="P12:R12"/>
    <mergeCell ref="T12:U12"/>
    <mergeCell ref="W12:Y12"/>
    <mergeCell ref="AA12:AB12"/>
    <mergeCell ref="A13:C13"/>
    <mergeCell ref="D13:H13"/>
    <mergeCell ref="I13:K13"/>
    <mergeCell ref="M13:O13"/>
    <mergeCell ref="P13:R13"/>
    <mergeCell ref="T13:U13"/>
    <mergeCell ref="W13:Y13"/>
    <mergeCell ref="AA13:AB13"/>
    <mergeCell ref="A14:C14"/>
    <mergeCell ref="D14:H14"/>
    <mergeCell ref="I14:K14"/>
    <mergeCell ref="M14:O14"/>
    <mergeCell ref="P14:R14"/>
    <mergeCell ref="T14:U14"/>
    <mergeCell ref="W14:Y14"/>
    <mergeCell ref="AA14:AB14"/>
    <mergeCell ref="A15:C15"/>
    <mergeCell ref="D15:H15"/>
    <mergeCell ref="I15:K15"/>
    <mergeCell ref="M15:O15"/>
    <mergeCell ref="P15:R15"/>
    <mergeCell ref="T15:U15"/>
    <mergeCell ref="W15:Y15"/>
    <mergeCell ref="AA15:AB15"/>
    <mergeCell ref="A16:C16"/>
    <mergeCell ref="D16:H16"/>
    <mergeCell ref="I16:K16"/>
    <mergeCell ref="M16:O16"/>
    <mergeCell ref="P16:R16"/>
    <mergeCell ref="T16:U16"/>
    <mergeCell ref="W16:Y16"/>
    <mergeCell ref="AA16:AB16"/>
    <mergeCell ref="A17:C17"/>
    <mergeCell ref="D17:H17"/>
    <mergeCell ref="I17:K17"/>
    <mergeCell ref="M17:O17"/>
    <mergeCell ref="P17:R17"/>
    <mergeCell ref="T17:U17"/>
    <mergeCell ref="W17:Y17"/>
    <mergeCell ref="AA17:AB17"/>
    <mergeCell ref="A18:C18"/>
    <mergeCell ref="D18:H18"/>
    <mergeCell ref="I18:K18"/>
    <mergeCell ref="M18:O18"/>
    <mergeCell ref="P18:R18"/>
    <mergeCell ref="T18:U18"/>
    <mergeCell ref="W18:Y18"/>
    <mergeCell ref="AA18:AB18"/>
    <mergeCell ref="A19:C19"/>
    <mergeCell ref="D19:H19"/>
    <mergeCell ref="I19:K19"/>
    <mergeCell ref="M19:O19"/>
    <mergeCell ref="P19:R19"/>
    <mergeCell ref="T19:U19"/>
    <mergeCell ref="W19:Y19"/>
    <mergeCell ref="AA19:AB19"/>
    <mergeCell ref="A20:C20"/>
    <mergeCell ref="D20:H20"/>
    <mergeCell ref="I20:K20"/>
    <mergeCell ref="M20:O20"/>
    <mergeCell ref="P20:R20"/>
    <mergeCell ref="T20:U20"/>
    <mergeCell ref="W20:Y20"/>
    <mergeCell ref="AA20:AB20"/>
    <mergeCell ref="A21:C21"/>
    <mergeCell ref="D21:H21"/>
    <mergeCell ref="I21:K21"/>
    <mergeCell ref="M21:O21"/>
    <mergeCell ref="P21:R21"/>
    <mergeCell ref="T21:U21"/>
    <mergeCell ref="W21:Y21"/>
    <mergeCell ref="AA21:AB21"/>
    <mergeCell ref="A22:C22"/>
    <mergeCell ref="D22:H22"/>
    <mergeCell ref="I22:K22"/>
    <mergeCell ref="M22:O22"/>
    <mergeCell ref="P22:R22"/>
    <mergeCell ref="T22:U22"/>
    <mergeCell ref="W22:Y22"/>
    <mergeCell ref="AA22:AB22"/>
    <mergeCell ref="A23:C23"/>
    <mergeCell ref="D23:H23"/>
    <mergeCell ref="I23:K23"/>
    <mergeCell ref="M23:O23"/>
    <mergeCell ref="P23:R23"/>
    <mergeCell ref="T23:U23"/>
    <mergeCell ref="W23:Y23"/>
    <mergeCell ref="AA23:AB23"/>
    <mergeCell ref="A24:C24"/>
    <mergeCell ref="D24:H24"/>
    <mergeCell ref="I24:K24"/>
    <mergeCell ref="M24:O24"/>
    <mergeCell ref="P24:R24"/>
    <mergeCell ref="T24:U24"/>
    <mergeCell ref="W24:Y24"/>
    <mergeCell ref="AA24:AB24"/>
    <mergeCell ref="A25:C25"/>
    <mergeCell ref="D25:H25"/>
    <mergeCell ref="I25:K25"/>
    <mergeCell ref="M25:O25"/>
    <mergeCell ref="P25:R25"/>
    <mergeCell ref="T25:U25"/>
    <mergeCell ref="W25:Y25"/>
    <mergeCell ref="AA25:AB25"/>
    <mergeCell ref="A26:C26"/>
    <mergeCell ref="D26:H26"/>
    <mergeCell ref="I26:K26"/>
    <mergeCell ref="M26:O26"/>
    <mergeCell ref="P26:R26"/>
    <mergeCell ref="T26:U26"/>
    <mergeCell ref="W26:Y26"/>
    <mergeCell ref="AA26:AB26"/>
    <mergeCell ref="A27:C27"/>
    <mergeCell ref="D27:H27"/>
    <mergeCell ref="I27:K27"/>
    <mergeCell ref="M27:O27"/>
    <mergeCell ref="P27:R27"/>
    <mergeCell ref="T27:U27"/>
    <mergeCell ref="W27:Y27"/>
    <mergeCell ref="AA27:AB27"/>
    <mergeCell ref="A28:C28"/>
    <mergeCell ref="D28:H28"/>
    <mergeCell ref="I28:K28"/>
    <mergeCell ref="M28:O28"/>
    <mergeCell ref="P28:R28"/>
    <mergeCell ref="T28:U28"/>
    <mergeCell ref="W28:Y28"/>
    <mergeCell ref="AA28:AB28"/>
    <mergeCell ref="T29:V29"/>
    <mergeCell ref="W29:Y29"/>
    <mergeCell ref="A34:E34"/>
    <mergeCell ref="F34:N34"/>
    <mergeCell ref="J39:U39"/>
    <mergeCell ref="V39:X39"/>
    <mergeCell ref="A40:B40"/>
    <mergeCell ref="C40:D40"/>
    <mergeCell ref="E40:F40"/>
    <mergeCell ref="G40:I40"/>
    <mergeCell ref="J40:K40"/>
    <mergeCell ref="L40:M40"/>
    <mergeCell ref="S40:T40"/>
    <mergeCell ref="V40:W40"/>
    <mergeCell ref="A41:B41"/>
    <mergeCell ref="C41:D41"/>
    <mergeCell ref="E41:F41"/>
    <mergeCell ref="G41:I41"/>
    <mergeCell ref="J41:K41"/>
    <mergeCell ref="L41:M41"/>
    <mergeCell ref="S41:T41"/>
    <mergeCell ref="V41:W41"/>
    <mergeCell ref="A42:B42"/>
    <mergeCell ref="C42:D42"/>
    <mergeCell ref="E42:F42"/>
    <mergeCell ref="G42:I42"/>
    <mergeCell ref="J42:K42"/>
    <mergeCell ref="L42:M42"/>
    <mergeCell ref="S42:T42"/>
    <mergeCell ref="V42:W42"/>
    <mergeCell ref="A43:B43"/>
    <mergeCell ref="C43:D43"/>
    <mergeCell ref="E43:F43"/>
    <mergeCell ref="G43:I43"/>
    <mergeCell ref="J43:K43"/>
    <mergeCell ref="L43:M43"/>
    <mergeCell ref="S43:T43"/>
    <mergeCell ref="V43:W43"/>
    <mergeCell ref="A44:R44"/>
    <mergeCell ref="S44:T44"/>
    <mergeCell ref="V44:W44"/>
    <mergeCell ref="A46:E46"/>
    <mergeCell ref="F46:N46"/>
    <mergeCell ref="A51:E51"/>
    <mergeCell ref="F51:N51"/>
    <mergeCell ref="A52:E52"/>
    <mergeCell ref="F52:N52"/>
    <mergeCell ref="A30:C31"/>
    <mergeCell ref="D30:G31"/>
  </mergeCells>
  <phoneticPr fontId="1" type="Hiragana"/>
  <dataValidations count="3">
    <dataValidation type="list" allowBlank="1" showDropDown="0" showInputMessage="1" showErrorMessage="1" sqref="AA9:AA28">
      <formula1>"☐,☑"</formula1>
    </dataValidation>
    <dataValidation type="list" allowBlank="1" showDropDown="0" showInputMessage="1" showErrorMessage="1" sqref="AC42:AC43 AA4:AC5">
      <formula1>"1,2,3,4,5,6,7,8,9"</formula1>
    </dataValidation>
    <dataValidation type="list" allowBlank="1" showDropDown="0" showInputMessage="1" showErrorMessage="1" sqref="D30:G31">
      <formula1>"道内,道外"</formula1>
    </dataValidation>
  </dataValidations>
  <pageMargins left="0.89685039370078745" right="0.50314960629921257" top="0.55314960629921262" bottom="0.55314960629921262" header="0.3" footer="0.3"/>
  <pageSetup paperSize="9" scale="79" fitToWidth="1" fitToHeight="0" orientation="portrait" usePrinterDefaults="1" r:id="rId1"/>
  <rowBreaks count="1" manualBreakCount="1">
    <brk id="0" max="27" man="1"/>
  </rowBreaks>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プルダウン!$B$3:$B$4</xm:f>
          </x14:formula1>
          <xm:sqref>L4:L5</xm:sqref>
        </x14:dataValidation>
        <x14:dataValidation type="list" allowBlank="1" showDropDown="0" showInputMessage="1" showErrorMessage="0">
          <x14:formula1>
            <xm:f>プルダウン!$D$3:$D$19</xm:f>
          </x14:formula1>
          <xm:sqref>D9:H28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B14"/>
  <sheetViews>
    <sheetView view="pageBreakPreview" zoomScale="85" zoomScaleSheetLayoutView="85" workbookViewId="0">
      <selection activeCell="R18" sqref="R18"/>
    </sheetView>
  </sheetViews>
  <sheetFormatPr defaultRowHeight="13.5"/>
  <cols>
    <col min="1" max="28" width="3.625" style="30" customWidth="1"/>
    <col min="29" max="29" width="3.75" style="30" customWidth="1"/>
    <col min="30" max="30" width="23.625" style="30" bestFit="1" customWidth="1"/>
    <col min="31" max="31" width="9" style="30" customWidth="1"/>
    <col min="32" max="32" width="13.375" style="30" bestFit="1" customWidth="1"/>
    <col min="33" max="16384" width="9" style="30" customWidth="1"/>
  </cols>
  <sheetData>
    <row r="1" spans="1:28" ht="17" customHeight="1">
      <c r="A1" s="30" t="s">
        <v>60</v>
      </c>
    </row>
    <row r="2" spans="1:28" ht="19.5" customHeight="1">
      <c r="A2" s="31" t="s">
        <v>63</v>
      </c>
      <c r="B2" s="31"/>
      <c r="C2" s="31"/>
      <c r="D2" s="31"/>
      <c r="E2" s="31"/>
      <c r="F2" s="31"/>
      <c r="G2" s="31"/>
      <c r="H2" s="31"/>
      <c r="I2" s="31"/>
      <c r="J2" s="31"/>
      <c r="K2" s="31"/>
      <c r="L2" s="31"/>
      <c r="M2" s="31"/>
      <c r="N2" s="31"/>
      <c r="O2" s="31"/>
      <c r="P2" s="31"/>
      <c r="Q2" s="31"/>
      <c r="R2" s="31"/>
      <c r="S2" s="31"/>
      <c r="T2" s="31"/>
      <c r="U2" s="31"/>
      <c r="V2" s="31"/>
      <c r="W2" s="31"/>
      <c r="X2" s="31"/>
      <c r="Y2" s="31"/>
      <c r="Z2" s="31"/>
      <c r="AA2" s="31"/>
      <c r="AB2" s="31"/>
    </row>
    <row r="3" spans="1:28" ht="7.5" customHeight="1">
      <c r="A3" s="32"/>
      <c r="B3" s="32"/>
      <c r="C3" s="32"/>
      <c r="D3" s="32"/>
      <c r="E3" s="32"/>
      <c r="F3" s="32"/>
      <c r="G3" s="32"/>
      <c r="H3" s="32"/>
      <c r="I3" s="32"/>
      <c r="J3" s="32"/>
      <c r="K3" s="32"/>
      <c r="L3" s="32"/>
      <c r="M3" s="32"/>
      <c r="N3" s="32"/>
      <c r="O3" s="32"/>
      <c r="P3" s="32"/>
      <c r="Q3" s="32"/>
      <c r="R3" s="32"/>
      <c r="S3" s="32"/>
      <c r="T3" s="32"/>
      <c r="U3" s="32"/>
      <c r="V3" s="32"/>
      <c r="W3" s="32"/>
      <c r="X3" s="32"/>
      <c r="Y3" s="32"/>
      <c r="Z3" s="32"/>
    </row>
    <row r="4" spans="1:28" ht="17.25" customHeight="1">
      <c r="A4" s="35" t="s">
        <v>42</v>
      </c>
    </row>
    <row r="5" spans="1:28" ht="7.5" customHeight="1"/>
    <row r="6" spans="1:28" ht="16.5" customHeight="1">
      <c r="A6" s="30" t="s">
        <v>61</v>
      </c>
      <c r="J6" s="30" t="s">
        <v>10</v>
      </c>
      <c r="S6" s="30" t="s">
        <v>57</v>
      </c>
    </row>
    <row r="7" spans="1:28" ht="16.5" customHeight="1">
      <c r="A7" s="137">
        <v>1</v>
      </c>
      <c r="B7" s="139"/>
      <c r="C7" s="139"/>
      <c r="D7" s="140" t="s">
        <v>89</v>
      </c>
      <c r="E7" s="140"/>
      <c r="F7" s="140"/>
      <c r="G7" s="140"/>
      <c r="H7" s="145"/>
      <c r="J7" s="137">
        <v>1</v>
      </c>
      <c r="K7" s="139"/>
      <c r="L7" s="139"/>
      <c r="M7" s="140" t="s">
        <v>89</v>
      </c>
      <c r="N7" s="140"/>
      <c r="O7" s="140"/>
      <c r="P7" s="140"/>
      <c r="Q7" s="145"/>
      <c r="S7" s="137">
        <v>1</v>
      </c>
      <c r="T7" s="139"/>
      <c r="U7" s="139"/>
      <c r="V7" s="140" t="s">
        <v>89</v>
      </c>
      <c r="W7" s="140"/>
      <c r="X7" s="140"/>
      <c r="Y7" s="140"/>
      <c r="Z7" s="145"/>
    </row>
    <row r="8" spans="1:28" ht="16.5" customHeight="1">
      <c r="A8" s="138" t="s">
        <v>52</v>
      </c>
      <c r="B8" s="138"/>
      <c r="C8" s="138"/>
      <c r="D8" s="141"/>
      <c r="E8" s="141"/>
      <c r="F8" s="143"/>
      <c r="G8" s="111" t="s">
        <v>53</v>
      </c>
      <c r="H8" s="142"/>
      <c r="J8" s="138" t="s">
        <v>52</v>
      </c>
      <c r="K8" s="138"/>
      <c r="L8" s="138"/>
      <c r="M8" s="141"/>
      <c r="N8" s="141"/>
      <c r="O8" s="143"/>
      <c r="P8" s="111" t="s">
        <v>53</v>
      </c>
      <c r="Q8" s="142"/>
      <c r="S8" s="138" t="s">
        <v>52</v>
      </c>
      <c r="T8" s="138"/>
      <c r="U8" s="138"/>
      <c r="V8" s="141"/>
      <c r="W8" s="141"/>
      <c r="X8" s="143"/>
      <c r="Y8" s="111" t="s">
        <v>53</v>
      </c>
      <c r="Z8" s="142"/>
    </row>
    <row r="9" spans="1:28" ht="16.5" customHeight="1">
      <c r="A9" s="138" t="s">
        <v>54</v>
      </c>
      <c r="B9" s="138"/>
      <c r="C9" s="138"/>
      <c r="D9" s="141"/>
      <c r="E9" s="141"/>
      <c r="F9" s="143"/>
      <c r="G9" s="111" t="s">
        <v>33</v>
      </c>
      <c r="H9" s="142"/>
      <c r="J9" s="138" t="s">
        <v>54</v>
      </c>
      <c r="K9" s="138"/>
      <c r="L9" s="138"/>
      <c r="M9" s="141"/>
      <c r="N9" s="141"/>
      <c r="O9" s="143"/>
      <c r="P9" s="111" t="s">
        <v>33</v>
      </c>
      <c r="Q9" s="142"/>
      <c r="S9" s="138" t="s">
        <v>54</v>
      </c>
      <c r="T9" s="138"/>
      <c r="U9" s="138"/>
      <c r="V9" s="141"/>
      <c r="W9" s="141"/>
      <c r="X9" s="143"/>
      <c r="Y9" s="111" t="s">
        <v>33</v>
      </c>
      <c r="Z9" s="142"/>
    </row>
    <row r="10" spans="1:28" ht="16.5" customHeight="1">
      <c r="A10" s="138" t="s">
        <v>8</v>
      </c>
      <c r="B10" s="138"/>
      <c r="C10" s="138"/>
      <c r="D10" s="141"/>
      <c r="E10" s="141"/>
      <c r="F10" s="143"/>
      <c r="G10" s="111" t="s">
        <v>55</v>
      </c>
      <c r="H10" s="142"/>
      <c r="J10" s="138" t="s">
        <v>8</v>
      </c>
      <c r="K10" s="138"/>
      <c r="L10" s="138"/>
      <c r="M10" s="141"/>
      <c r="N10" s="141"/>
      <c r="O10" s="143"/>
      <c r="P10" s="111" t="s">
        <v>55</v>
      </c>
      <c r="Q10" s="142"/>
      <c r="S10" s="138" t="s">
        <v>8</v>
      </c>
      <c r="T10" s="138"/>
      <c r="U10" s="138"/>
      <c r="V10" s="141"/>
      <c r="W10" s="141"/>
      <c r="X10" s="143"/>
      <c r="Y10" s="111" t="s">
        <v>55</v>
      </c>
      <c r="Z10" s="142"/>
    </row>
    <row r="11" spans="1:28" ht="16.5" customHeight="1">
      <c r="A11" s="138" t="s">
        <v>56</v>
      </c>
      <c r="B11" s="138"/>
      <c r="C11" s="138"/>
      <c r="D11" s="142" t="e">
        <f>D8/D9*D10</f>
        <v>#DIV/0!</v>
      </c>
      <c r="E11" s="142"/>
      <c r="F11" s="144"/>
      <c r="G11" s="111" t="s">
        <v>25</v>
      </c>
      <c r="H11" s="142"/>
      <c r="J11" s="138" t="s">
        <v>56</v>
      </c>
      <c r="K11" s="138"/>
      <c r="L11" s="138"/>
      <c r="M11" s="142" t="e">
        <f>M8/M9*M10</f>
        <v>#DIV/0!</v>
      </c>
      <c r="N11" s="142"/>
      <c r="O11" s="144"/>
      <c r="P11" s="111" t="s">
        <v>25</v>
      </c>
      <c r="Q11" s="142"/>
      <c r="S11" s="138" t="s">
        <v>56</v>
      </c>
      <c r="T11" s="138"/>
      <c r="U11" s="138"/>
      <c r="V11" s="142" t="e">
        <f>V8/V9*V10</f>
        <v>#DIV/0!</v>
      </c>
      <c r="W11" s="142"/>
      <c r="X11" s="144"/>
      <c r="Y11" s="111" t="s">
        <v>25</v>
      </c>
      <c r="Z11" s="142"/>
    </row>
    <row r="12" spans="1:28" ht="16.5" customHeight="1"/>
    <row r="13" spans="1:28" ht="16.5" customHeight="1"/>
    <row r="14" spans="1:28" ht="7.5" customHeight="1">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8" ht="16.5" customHeight="1"/>
    <row r="16" spans="1:28" ht="16.5" customHeight="1"/>
    <row r="17" ht="16.5" customHeight="1"/>
    <row r="18" ht="16.5" customHeight="1"/>
    <row r="19" ht="16.5" customHeight="1"/>
    <row r="20" ht="16.5" customHeight="1"/>
    <row r="21" ht="16.5" customHeight="1"/>
  </sheetData>
  <mergeCells count="43">
    <mergeCell ref="A2:Z2"/>
    <mergeCell ref="A7:C7"/>
    <mergeCell ref="D7:H7"/>
    <mergeCell ref="J7:L7"/>
    <mergeCell ref="M7:Q7"/>
    <mergeCell ref="S7:U7"/>
    <mergeCell ref="V7:Z7"/>
    <mergeCell ref="A8:C8"/>
    <mergeCell ref="D8:F8"/>
    <mergeCell ref="G8:H8"/>
    <mergeCell ref="J8:L8"/>
    <mergeCell ref="M8:O8"/>
    <mergeCell ref="P8:Q8"/>
    <mergeCell ref="S8:U8"/>
    <mergeCell ref="V8:X8"/>
    <mergeCell ref="Y8:Z8"/>
    <mergeCell ref="A9:C9"/>
    <mergeCell ref="D9:F9"/>
    <mergeCell ref="G9:H9"/>
    <mergeCell ref="J9:L9"/>
    <mergeCell ref="M9:O9"/>
    <mergeCell ref="P9:Q9"/>
    <mergeCell ref="S9:U9"/>
    <mergeCell ref="V9:X9"/>
    <mergeCell ref="Y9:Z9"/>
    <mergeCell ref="A10:C10"/>
    <mergeCell ref="D10:F10"/>
    <mergeCell ref="G10:H10"/>
    <mergeCell ref="J10:L10"/>
    <mergeCell ref="M10:O10"/>
    <mergeCell ref="P10:Q10"/>
    <mergeCell ref="S10:U10"/>
    <mergeCell ref="V10:X10"/>
    <mergeCell ref="Y10:Z10"/>
    <mergeCell ref="A11:C11"/>
    <mergeCell ref="D11:F11"/>
    <mergeCell ref="G11:H11"/>
    <mergeCell ref="J11:L11"/>
    <mergeCell ref="M11:O11"/>
    <mergeCell ref="P11:Q11"/>
    <mergeCell ref="S11:U11"/>
    <mergeCell ref="V11:X11"/>
    <mergeCell ref="Y11:Z11"/>
  </mergeCells>
  <phoneticPr fontId="1" type="Hiragana"/>
  <pageMargins left="0.89685039370078745" right="0.50314960629921257" top="0.55314960629921262" bottom="0.55314960629921262" header="0.3" footer="0.3"/>
  <pageSetup paperSize="9" scale="85"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B2:E19"/>
  <sheetViews>
    <sheetView workbookViewId="0">
      <selection activeCell="H7" sqref="H7"/>
    </sheetView>
  </sheetViews>
  <sheetFormatPr defaultRowHeight="18.75"/>
  <cols>
    <col min="1" max="1" width="3.375" customWidth="1"/>
    <col min="2" max="2" width="14.25" bestFit="1" customWidth="1"/>
    <col min="3" max="3" width="2" customWidth="1"/>
    <col min="4" max="4" width="27.75" bestFit="1" customWidth="1"/>
  </cols>
  <sheetData>
    <row r="2" spans="2:5">
      <c r="B2" s="146" t="s">
        <v>20</v>
      </c>
      <c r="D2" s="146" t="s">
        <v>5</v>
      </c>
    </row>
    <row r="3" spans="2:5">
      <c r="B3" s="147" t="s">
        <v>87</v>
      </c>
      <c r="D3" s="148" t="s">
        <v>23</v>
      </c>
    </row>
    <row r="4" spans="2:5">
      <c r="B4" s="148" t="s">
        <v>86</v>
      </c>
      <c r="D4" s="148" t="s">
        <v>40</v>
      </c>
    </row>
    <row r="5" spans="2:5">
      <c r="B5" s="149"/>
      <c r="D5" s="148" t="s">
        <v>21</v>
      </c>
    </row>
    <row r="6" spans="2:5">
      <c r="D6" s="148" t="s">
        <v>35</v>
      </c>
    </row>
    <row r="7" spans="2:5">
      <c r="D7" s="148" t="s">
        <v>30</v>
      </c>
    </row>
    <row r="8" spans="2:5">
      <c r="D8" s="148" t="s">
        <v>2</v>
      </c>
    </row>
    <row r="9" spans="2:5">
      <c r="D9" s="148" t="s">
        <v>12</v>
      </c>
    </row>
    <row r="10" spans="2:5">
      <c r="D10" s="148" t="s">
        <v>24</v>
      </c>
    </row>
    <row r="11" spans="2:5">
      <c r="D11" s="148" t="s">
        <v>78</v>
      </c>
    </row>
    <row r="12" spans="2:5">
      <c r="D12" s="148" t="s">
        <v>4</v>
      </c>
    </row>
    <row r="13" spans="2:5">
      <c r="D13" s="148" t="s">
        <v>41</v>
      </c>
    </row>
    <row r="14" spans="2:5">
      <c r="D14" s="148" t="s">
        <v>82</v>
      </c>
      <c r="E14" t="s">
        <v>70</v>
      </c>
    </row>
    <row r="15" spans="2:5">
      <c r="D15" s="148" t="s">
        <v>83</v>
      </c>
      <c r="E15" t="s">
        <v>70</v>
      </c>
    </row>
    <row r="16" spans="2:5">
      <c r="D16" s="148" t="s">
        <v>81</v>
      </c>
      <c r="E16" t="s">
        <v>70</v>
      </c>
    </row>
    <row r="17" spans="4:5">
      <c r="D17" s="148" t="s">
        <v>84</v>
      </c>
      <c r="E17" t="s">
        <v>70</v>
      </c>
    </row>
    <row r="18" spans="4:5">
      <c r="D18" s="150" t="s">
        <v>85</v>
      </c>
      <c r="E18" t="s">
        <v>70</v>
      </c>
    </row>
    <row r="19" spans="4:5">
      <c r="D19" s="151"/>
    </row>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作成方法</vt:lpstr>
      <vt:lpstr>参加者名簿</vt:lpstr>
      <vt:lpstr>補助積算書</vt:lpstr>
      <vt:lpstr>金額計算書</vt:lpstr>
      <vt:lpstr>プルダウン</vt:lpstr>
    </vt:vector>
  </TitlesOfParts>
  <Company>名寄市</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池田　俊一</dc:creator>
  <cp:lastModifiedBy>渡辺　知也</cp:lastModifiedBy>
  <dcterms:created xsi:type="dcterms:W3CDTF">2023-02-18T09:20:04Z</dcterms:created>
  <dcterms:modified xsi:type="dcterms:W3CDTF">2026-03-23T04:43:14Z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2026-03-23T04:43:14Z</vt:filetime>
  </property>
</Properties>
</file>